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0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xr:revisionPtr revIDLastSave="0" documentId="13_ncr:1_{7C2F6D51-4D3C-4032-9165-246C11111DB9}" xr6:coauthVersionLast="47" xr6:coauthVersionMax="47" xr10:uidLastSave="{00000000-0000-0000-0000-000000000000}"/>
  <bookViews>
    <workbookView xWindow="-110" yWindow="-110" windowWidth="19420" windowHeight="10300" firstSheet="15" activeTab="16" xr2:uid="{6D01781B-C92A-4FF6-BB7B-9521ACBFA180}"/>
  </bookViews>
  <sheets>
    <sheet name="East Harerge" sheetId="1" r:id="rId1"/>
    <sheet name="West Harerge" sheetId="8" r:id="rId2"/>
    <sheet name="West Wollega" sheetId="2" r:id="rId3"/>
    <sheet name="Horo Guduru Wollega" sheetId="5" r:id="rId4"/>
    <sheet name="East Wollega" sheetId="13" r:id="rId5"/>
    <sheet name="Qelem Wollega" sheetId="20" r:id="rId6"/>
    <sheet name="Bale" sheetId="15" r:id="rId7"/>
    <sheet name="East Bale" sheetId="3" r:id="rId8"/>
    <sheet name="Ilu Aba Bora" sheetId="4" r:id="rId9"/>
    <sheet name="Buno Bedele" sheetId="7" r:id="rId10"/>
    <sheet name="Jimma" sheetId="12" r:id="rId11"/>
    <sheet name="Guji" sheetId="6" r:id="rId12"/>
    <sheet name="West Guji" sheetId="19" r:id="rId13"/>
    <sheet name="North Shewa" sheetId="9" r:id="rId14"/>
    <sheet name="South West Shewa" sheetId="10" r:id="rId15"/>
    <sheet name="West Shewa" sheetId="14" r:id="rId16"/>
    <sheet name="East Shewa" sheetId="21" r:id="rId17"/>
    <sheet name="Arsi" sheetId="16" r:id="rId18"/>
    <sheet name="West Arsi" sheetId="18" r:id="rId19"/>
    <sheet name="Borena " sheetId="17" r:id="rId20"/>
    <sheet name="East Borena " sheetId="11" r:id="rId2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9" i="17" l="1"/>
  <c r="N18" i="17"/>
  <c r="N17" i="17"/>
  <c r="N16" i="17"/>
  <c r="N15" i="17"/>
  <c r="N13" i="17"/>
  <c r="N12" i="17"/>
  <c r="N11" i="17"/>
  <c r="N10" i="17"/>
  <c r="N9" i="17"/>
  <c r="N8" i="17"/>
  <c r="N7" i="17"/>
  <c r="N6" i="17"/>
  <c r="N4" i="17"/>
  <c r="N2" i="17"/>
  <c r="R28" i="16"/>
  <c r="R27" i="16"/>
  <c r="R26" i="16"/>
  <c r="R25" i="16"/>
  <c r="R24" i="16"/>
  <c r="R23" i="16"/>
  <c r="R22" i="16"/>
  <c r="R21" i="16"/>
  <c r="R20" i="16"/>
  <c r="R19" i="16"/>
  <c r="R18" i="16"/>
  <c r="R17" i="16"/>
  <c r="R16" i="16"/>
  <c r="R15" i="16"/>
  <c r="R14" i="16"/>
  <c r="R13" i="16"/>
  <c r="R12" i="16"/>
  <c r="R11" i="16"/>
  <c r="R10" i="16"/>
  <c r="R9" i="16"/>
  <c r="R8" i="16"/>
  <c r="R7" i="16"/>
  <c r="R6" i="16"/>
  <c r="R5" i="16"/>
  <c r="R4" i="16"/>
  <c r="R3" i="16"/>
  <c r="S38" i="15"/>
  <c r="H36" i="15"/>
  <c r="O35" i="15"/>
  <c r="O33" i="15"/>
  <c r="O31" i="15"/>
  <c r="O32" i="15" s="1"/>
  <c r="O28" i="15"/>
  <c r="O26" i="15"/>
  <c r="S25" i="15"/>
  <c r="S26" i="15" s="1"/>
  <c r="S33" i="15" s="1"/>
  <c r="S34" i="15" s="1"/>
  <c r="J23" i="15"/>
  <c r="T22" i="15"/>
  <c r="T23" i="15" s="1"/>
  <c r="T24" i="15" s="1"/>
  <c r="T27" i="15" s="1"/>
  <c r="T29" i="15" s="1"/>
  <c r="T32" i="15" s="1"/>
  <c r="T34" i="15" s="1"/>
  <c r="T37" i="15" s="1"/>
  <c r="T38" i="15" s="1"/>
  <c r="J22" i="15"/>
  <c r="S21" i="15"/>
  <c r="O21" i="15"/>
  <c r="O22" i="15" s="1"/>
  <c r="O23" i="15" s="1"/>
  <c r="O24" i="15" s="1"/>
  <c r="O37" i="15" s="1"/>
  <c r="O38" i="15" s="1"/>
  <c r="H21" i="15"/>
  <c r="H16" i="15" s="1"/>
  <c r="S20" i="15"/>
  <c r="S31" i="15" s="1"/>
  <c r="S36" i="15" s="1"/>
  <c r="S37" i="15" s="1"/>
  <c r="T19" i="15"/>
  <c r="T21" i="15" s="1"/>
  <c r="T18" i="15"/>
  <c r="T20" i="15" s="1"/>
  <c r="O18" i="15"/>
  <c r="O19" i="15" s="1"/>
  <c r="T16" i="15"/>
  <c r="O16" i="15"/>
  <c r="J15" i="15"/>
  <c r="T14" i="15"/>
  <c r="T17" i="15" s="1"/>
  <c r="Q14" i="15"/>
  <c r="O14" i="15"/>
  <c r="Q13" i="15"/>
  <c r="T12" i="15"/>
  <c r="J11" i="15"/>
  <c r="O10" i="15"/>
  <c r="O11" i="15" s="1"/>
  <c r="J10" i="15"/>
  <c r="T9" i="15"/>
  <c r="T11" i="15" s="1"/>
  <c r="T15" i="15" s="1"/>
  <c r="J9" i="15"/>
  <c r="S7" i="15"/>
  <c r="S8" i="15" s="1"/>
  <c r="S9" i="15" s="1"/>
  <c r="S11" i="15" s="1"/>
  <c r="O7" i="15"/>
  <c r="O8" i="15" s="1"/>
  <c r="J6" i="15"/>
  <c r="O5" i="15"/>
  <c r="O6" i="15" s="1"/>
  <c r="O12" i="15" s="1"/>
  <c r="J5" i="15"/>
  <c r="J4" i="15"/>
  <c r="S12" i="15" l="1"/>
  <c r="S14" i="15" s="1"/>
  <c r="S13" i="15"/>
  <c r="T25" i="15"/>
  <c r="T26" i="15" s="1"/>
  <c r="T28" i="15" s="1"/>
  <c r="T31" i="15" l="1"/>
  <c r="T33" i="15"/>
  <c r="T35" i="15" s="1"/>
  <c r="T36" i="15" s="1"/>
  <c r="K15" i="12" l="1"/>
  <c r="G12" i="12"/>
  <c r="J104" i="2" l="1"/>
  <c r="J100" i="2"/>
</calcChain>
</file>

<file path=xl/sharedStrings.xml><?xml version="1.0" encoding="utf-8"?>
<sst xmlns="http://schemas.openxmlformats.org/spreadsheetml/2006/main" count="10898" uniqueCount="3102">
  <si>
    <t>No.</t>
    <phoneticPr fontId="1"/>
  </si>
  <si>
    <t>Scheme name</t>
    <phoneticPr fontId="1"/>
  </si>
  <si>
    <t>Zone</t>
  </si>
  <si>
    <t>Woreda</t>
  </si>
  <si>
    <t>Kebele</t>
  </si>
  <si>
    <t>GPS coordination (X)</t>
    <phoneticPr fontId="1"/>
  </si>
  <si>
    <t>GPS coordination (Y)</t>
    <phoneticPr fontId="1"/>
  </si>
  <si>
    <t>Water source</t>
    <phoneticPr fontId="1"/>
  </si>
  <si>
    <t>Name of water source</t>
    <phoneticPr fontId="1"/>
  </si>
  <si>
    <t>Planned  area (ha)</t>
    <phoneticPr fontId="1"/>
  </si>
  <si>
    <t>Actual area (ha)</t>
    <phoneticPr fontId="1"/>
  </si>
  <si>
    <t>Condition (Status)</t>
    <phoneticPr fontId="1"/>
  </si>
  <si>
    <t>Major crop Produced</t>
    <phoneticPr fontId="1"/>
  </si>
  <si>
    <t>No. of beneficiary</t>
    <phoneticPr fontId="1"/>
  </si>
  <si>
    <t>IWUA</t>
    <phoneticPr fontId="1"/>
  </si>
  <si>
    <t>IMISET</t>
    <phoneticPr fontId="1"/>
  </si>
  <si>
    <t>Year of Project completion (E.C.)</t>
    <phoneticPr fontId="1"/>
  </si>
  <si>
    <t>Funded by (Project)</t>
    <phoneticPr fontId="1"/>
  </si>
  <si>
    <t>Year of Rehabilitation (E.C.)</t>
    <phoneticPr fontId="1"/>
  </si>
  <si>
    <t>Funded by (Rehabili)</t>
    <phoneticPr fontId="1"/>
  </si>
  <si>
    <t>Ali haroo 2</t>
  </si>
  <si>
    <t>Burqaa harawoo</t>
  </si>
  <si>
    <t>laga qoosxaa</t>
  </si>
  <si>
    <t>Sheek umaree</t>
  </si>
  <si>
    <t>Baarzaalaa</t>
  </si>
  <si>
    <t>Yakkaa leencaa</t>
  </si>
  <si>
    <t>galaan</t>
  </si>
  <si>
    <t>waltaha</t>
  </si>
  <si>
    <t>Garmaam</t>
  </si>
  <si>
    <t>jilboo</t>
  </si>
  <si>
    <t>sarkama</t>
  </si>
  <si>
    <t>qunnama</t>
  </si>
  <si>
    <t>tasammaa</t>
  </si>
  <si>
    <t>cheffe rammis</t>
  </si>
  <si>
    <t>shawil</t>
  </si>
  <si>
    <t>Burqaa Alifiif</t>
  </si>
  <si>
    <t>Burqaa karoora</t>
  </si>
  <si>
    <t>Burqaa Hadheessaa</t>
  </si>
  <si>
    <t>Burqaa waldayaa</t>
  </si>
  <si>
    <t>Burqaa kolooboo</t>
  </si>
  <si>
    <t>Burqaa baarsalaa</t>
  </si>
  <si>
    <t>Burqaa niqniq</t>
  </si>
  <si>
    <t>Laangaannoo</t>
  </si>
  <si>
    <t>Sadeen heban</t>
  </si>
  <si>
    <t>Adam caffee</t>
  </si>
  <si>
    <t>Golobee</t>
  </si>
  <si>
    <t>Haroo badhaasaa</t>
  </si>
  <si>
    <t>Burqaa Muummee</t>
  </si>
  <si>
    <t>Macro Earth Dam</t>
  </si>
  <si>
    <t>Arroojjii/ifabas ssip</t>
  </si>
  <si>
    <t>Finxabas ssip</t>
  </si>
  <si>
    <t>Barento</t>
  </si>
  <si>
    <t>Limay</t>
  </si>
  <si>
    <t>Turo(flum)</t>
  </si>
  <si>
    <t>Bore -flum -1</t>
  </si>
  <si>
    <t>Liso -Weir</t>
  </si>
  <si>
    <t>Ahmado Hadraa</t>
  </si>
  <si>
    <t>Hargayaa</t>
  </si>
  <si>
    <t>Biqo ssip</t>
  </si>
  <si>
    <t>lugo</t>
  </si>
  <si>
    <t>burqa oromo</t>
  </si>
  <si>
    <t>Garfra Gudda</t>
  </si>
  <si>
    <t>burqa</t>
  </si>
  <si>
    <t>burqa nagaya</t>
  </si>
  <si>
    <t>O/nagaya</t>
  </si>
  <si>
    <t>burqa harboye</t>
  </si>
  <si>
    <t>hariro</t>
  </si>
  <si>
    <t>Harashi</t>
  </si>
  <si>
    <t>dayfaras SSID</t>
  </si>
  <si>
    <t>maddaro SSID</t>
  </si>
  <si>
    <t>Burqa mana spring(Culul 03)</t>
  </si>
  <si>
    <t>Burqa spring</t>
  </si>
  <si>
    <t>Tasmo  spring</t>
  </si>
  <si>
    <t>Ija wali weir</t>
  </si>
  <si>
    <t>Heyde spring</t>
  </si>
  <si>
    <t>Mojo Ashaa</t>
  </si>
  <si>
    <t>Melba</t>
  </si>
  <si>
    <t>Mudan Sayloo</t>
  </si>
  <si>
    <t>Mojo Adaano</t>
  </si>
  <si>
    <t>Loko</t>
  </si>
  <si>
    <t>Kurichissa</t>
  </si>
  <si>
    <t>Kuri Haro Wier</t>
  </si>
  <si>
    <t>Kaara horda</t>
  </si>
  <si>
    <t>Qalaxa Spring</t>
  </si>
  <si>
    <t>Mako spring</t>
  </si>
  <si>
    <t>Arablij</t>
  </si>
  <si>
    <t>Babi ali</t>
  </si>
  <si>
    <t>Said ali</t>
  </si>
  <si>
    <t>Chalankota pond</t>
  </si>
  <si>
    <t>Magada gola</t>
  </si>
  <si>
    <t>Galan sadi</t>
  </si>
  <si>
    <t>Fatuma</t>
  </si>
  <si>
    <t>Garadnano</t>
  </si>
  <si>
    <t>Mada haji</t>
  </si>
  <si>
    <t>Burka golu</t>
  </si>
  <si>
    <t>Magada ras</t>
  </si>
  <si>
    <t>Burka</t>
  </si>
  <si>
    <t>Alifilo</t>
  </si>
  <si>
    <t>Sombo canal</t>
  </si>
  <si>
    <t>gumgumtu canal</t>
  </si>
  <si>
    <t>Aminur</t>
  </si>
  <si>
    <t>Said haji</t>
  </si>
  <si>
    <t>garba</t>
  </si>
  <si>
    <t xml:space="preserve">Afran Kello Weir </t>
  </si>
  <si>
    <t>Burka Rasa Jenata</t>
  </si>
  <si>
    <t xml:space="preserve">Hadhora </t>
  </si>
  <si>
    <t xml:space="preserve">Yabalo </t>
  </si>
  <si>
    <t>Gotu</t>
  </si>
  <si>
    <t xml:space="preserve">Kurriftu </t>
  </si>
  <si>
    <t>Burka Ganda Tule</t>
  </si>
  <si>
    <t xml:space="preserve">Dire Gudina Pond </t>
  </si>
  <si>
    <t>hargeti tirtiro</t>
  </si>
  <si>
    <t>gurati mojo</t>
  </si>
  <si>
    <t>Bukuree</t>
  </si>
  <si>
    <t>Golagicee</t>
  </si>
  <si>
    <t>hibee</t>
  </si>
  <si>
    <t>Abdumaalik</t>
  </si>
  <si>
    <t>Burqa odaa</t>
  </si>
  <si>
    <t>KURA META</t>
  </si>
  <si>
    <t>Erer Mede Telila</t>
  </si>
  <si>
    <t>Yeka Burka</t>
  </si>
  <si>
    <t>Abadir</t>
  </si>
  <si>
    <t>Kurto</t>
  </si>
  <si>
    <t>Goro Obi</t>
  </si>
  <si>
    <t>Haro Boso</t>
  </si>
  <si>
    <t>Gende Abdule</t>
  </si>
  <si>
    <t>Gende Amed Isa</t>
  </si>
  <si>
    <t>Gende Usman</t>
  </si>
  <si>
    <t>Gende Haji</t>
  </si>
  <si>
    <t>Gende Boru</t>
  </si>
  <si>
    <t>Gende Ame</t>
  </si>
  <si>
    <t>Ganda gaale</t>
  </si>
  <si>
    <t>Gende Ware</t>
  </si>
  <si>
    <t>Dherayo</t>
  </si>
  <si>
    <t>Gende Bilal</t>
  </si>
  <si>
    <t>Gende Ije</t>
  </si>
  <si>
    <t>Faranjii</t>
  </si>
  <si>
    <t>Lege Hallo</t>
  </si>
  <si>
    <t>Burqa jinni</t>
  </si>
  <si>
    <t>Laga eela</t>
  </si>
  <si>
    <t>laga  Hidhaa</t>
  </si>
  <si>
    <t>Laga oladii</t>
  </si>
  <si>
    <t>Ija iftuhaa</t>
  </si>
  <si>
    <t>Burqaa mucha</t>
  </si>
  <si>
    <t>Dambiyaa</t>
  </si>
  <si>
    <t>Laga darbii</t>
  </si>
  <si>
    <t>Ali umar spring</t>
  </si>
  <si>
    <t xml:space="preserve">laga sole </t>
  </si>
  <si>
    <t>HAMMARRES SSIPOND</t>
  </si>
  <si>
    <t>LOTORAN SSID</t>
  </si>
  <si>
    <t>Burqa deneba</t>
  </si>
  <si>
    <t>Hara danaba</t>
  </si>
  <si>
    <t xml:space="preserve">Rasa Janaata </t>
  </si>
  <si>
    <t xml:space="preserve">Haara </t>
  </si>
  <si>
    <t>Gololcha Raamis</t>
  </si>
  <si>
    <t>Madda Burkaa</t>
  </si>
  <si>
    <t>Shunqo</t>
  </si>
  <si>
    <t>Maddaa Alii</t>
  </si>
  <si>
    <t>Ija Buna</t>
  </si>
  <si>
    <t>Yoosii</t>
  </si>
  <si>
    <t>Forqaa</t>
  </si>
  <si>
    <t>Calalqaa</t>
  </si>
  <si>
    <t>Burqaa Bolla(Gilyaa).</t>
  </si>
  <si>
    <t xml:space="preserve">Dachaatu Mojoo </t>
  </si>
  <si>
    <t>Mojo</t>
  </si>
  <si>
    <t>Water 2</t>
  </si>
  <si>
    <t>Water 3</t>
  </si>
  <si>
    <t>Haji Faja</t>
  </si>
  <si>
    <t>Dhoma</t>
  </si>
  <si>
    <t>Issa</t>
  </si>
  <si>
    <t>Qallo</t>
  </si>
  <si>
    <t>arara 2</t>
  </si>
  <si>
    <t>arara1</t>
  </si>
  <si>
    <t>Madda Ali</t>
  </si>
  <si>
    <t>Burka Wacale</t>
  </si>
  <si>
    <t>Lugo</t>
  </si>
  <si>
    <t>H/arba</t>
  </si>
  <si>
    <t>Erer Gudda</t>
  </si>
  <si>
    <t>Warka Ataroo</t>
  </si>
  <si>
    <t>Warka Addasha</t>
  </si>
  <si>
    <t>Ifaa 1</t>
  </si>
  <si>
    <t>Ifaa 2</t>
  </si>
  <si>
    <t>Barkele</t>
  </si>
  <si>
    <t>Aradda pond</t>
  </si>
  <si>
    <t>Hundane Pond</t>
  </si>
  <si>
    <t>Bokola Pond</t>
  </si>
  <si>
    <t>Adasha Pond</t>
  </si>
  <si>
    <t>Weir Gambela</t>
  </si>
  <si>
    <t xml:space="preserve">Galma waqo spate </t>
  </si>
  <si>
    <t>Fina Q/bobbasa</t>
  </si>
  <si>
    <t>Anani</t>
  </si>
  <si>
    <t>Riski</t>
  </si>
  <si>
    <t>Gohey</t>
  </si>
  <si>
    <t>Jinela</t>
  </si>
  <si>
    <t>Badhatu masonary Dam</t>
  </si>
  <si>
    <t>Malabey</t>
  </si>
  <si>
    <t>Dhibayo</t>
  </si>
  <si>
    <t>Roobaa</t>
  </si>
  <si>
    <t>burqaa guddaa</t>
  </si>
  <si>
    <t>Mislii</t>
  </si>
  <si>
    <t>sookkee</t>
  </si>
  <si>
    <t>wadandaho</t>
  </si>
  <si>
    <t>burqaa fi kurtoo</t>
  </si>
  <si>
    <t>ambifaar</t>
  </si>
  <si>
    <t>Meta</t>
  </si>
  <si>
    <t>meta</t>
  </si>
  <si>
    <t>Jarso</t>
  </si>
  <si>
    <t>Meyu</t>
  </si>
  <si>
    <t>Gursum</t>
  </si>
  <si>
    <t>Gurawa</t>
  </si>
  <si>
    <t>Deder</t>
  </si>
  <si>
    <t xml:space="preserve">K/Chele </t>
  </si>
  <si>
    <t>Gola oda</t>
  </si>
  <si>
    <t>G /muxii</t>
  </si>
  <si>
    <t>Goro Gutu</t>
  </si>
  <si>
    <t>Goro gutu</t>
  </si>
  <si>
    <t>GoroGutu</t>
  </si>
  <si>
    <t>Kombolcha</t>
  </si>
  <si>
    <t>Haramayaa</t>
  </si>
  <si>
    <t>Hamaya</t>
  </si>
  <si>
    <t>Bedeno</t>
  </si>
  <si>
    <t>Qumbii</t>
  </si>
  <si>
    <t>Kersa</t>
  </si>
  <si>
    <t>handura kosum and baraka</t>
  </si>
  <si>
    <t>Babile</t>
  </si>
  <si>
    <t>Fedis</t>
  </si>
  <si>
    <t>Cinaksan</t>
  </si>
  <si>
    <t>malka baloo</t>
  </si>
  <si>
    <t>harewo 1</t>
  </si>
  <si>
    <t>harawo 1</t>
  </si>
  <si>
    <t>harawo 2</t>
  </si>
  <si>
    <t>waleensuu 1</t>
  </si>
  <si>
    <t>waleensuu 2</t>
  </si>
  <si>
    <t>mudhii leencaa</t>
  </si>
  <si>
    <t>gooroo biyyoo</t>
  </si>
  <si>
    <t>f /sabaa</t>
  </si>
  <si>
    <t>h /sabaa</t>
  </si>
  <si>
    <t>laliftuu</t>
  </si>
  <si>
    <t>Bif/mixe</t>
  </si>
  <si>
    <t>o/muda</t>
  </si>
  <si>
    <t>Bur/mixe</t>
  </si>
  <si>
    <t>m/jabdu</t>
  </si>
  <si>
    <t>Bur/misoma</t>
  </si>
  <si>
    <t>If/jalala</t>
  </si>
  <si>
    <t>Bur/misoomaa</t>
  </si>
  <si>
    <t>G/bahaa</t>
  </si>
  <si>
    <t>G/lixaa</t>
  </si>
  <si>
    <t>badhaasaa</t>
  </si>
  <si>
    <t>caalaa</t>
  </si>
  <si>
    <t>Ifa basa</t>
  </si>
  <si>
    <t>Finxa bas</t>
  </si>
  <si>
    <t>G/Sodoma</t>
  </si>
  <si>
    <t>Biko</t>
  </si>
  <si>
    <t>muyadin</t>
  </si>
  <si>
    <t>B/nagaya</t>
  </si>
  <si>
    <t>qabso</t>
  </si>
  <si>
    <t>Hariro</t>
  </si>
  <si>
    <t>ibsoo</t>
  </si>
  <si>
    <t>dayifaras</t>
  </si>
  <si>
    <t>maddaro</t>
  </si>
  <si>
    <t>Haqabas</t>
  </si>
  <si>
    <t>Birbirsa</t>
  </si>
  <si>
    <t>Mojo tasmo</t>
  </si>
  <si>
    <t>Wajin jiregn</t>
  </si>
  <si>
    <t>Mojo sade</t>
  </si>
  <si>
    <t>Biftu</t>
  </si>
  <si>
    <t>Kuufa Kas</t>
  </si>
  <si>
    <t>Mojo Laga Odda</t>
  </si>
  <si>
    <t>Kaara Hoorda</t>
  </si>
  <si>
    <t>Mojo Baladi</t>
  </si>
  <si>
    <t>Kara Hordaa</t>
  </si>
  <si>
    <t>O/Jannata</t>
  </si>
  <si>
    <t>M/J/Balinaa</t>
  </si>
  <si>
    <t>Arabliij</t>
  </si>
  <si>
    <t>Burka gaba</t>
  </si>
  <si>
    <t>Hakabas</t>
  </si>
  <si>
    <t>Nadhi galan sadi</t>
  </si>
  <si>
    <t>Golu</t>
  </si>
  <si>
    <t>Yatu</t>
  </si>
  <si>
    <t>Mumicha</t>
  </si>
  <si>
    <t>Burka baraka</t>
  </si>
  <si>
    <t>Haranfama kunni</t>
  </si>
  <si>
    <t>Bishan adi</t>
  </si>
  <si>
    <t>Afran Kelo</t>
  </si>
  <si>
    <t xml:space="preserve">Rasa Jenata </t>
  </si>
  <si>
    <t xml:space="preserve">Hula Jenata </t>
  </si>
  <si>
    <t xml:space="preserve">Goro Gerbi </t>
  </si>
  <si>
    <t>Jiru Belina</t>
  </si>
  <si>
    <t>Dire Gudina</t>
  </si>
  <si>
    <t>mojo</t>
  </si>
  <si>
    <t>B/leenca</t>
  </si>
  <si>
    <t>anaagur</t>
  </si>
  <si>
    <t>wacugey</t>
  </si>
  <si>
    <t>dadoo</t>
  </si>
  <si>
    <t>h/utubaa</t>
  </si>
  <si>
    <t>KURA ODA GALANA</t>
  </si>
  <si>
    <t>Erer Mede Hinchine</t>
  </si>
  <si>
    <t>Yeka Aman</t>
  </si>
  <si>
    <t>Burka Gurati</t>
  </si>
  <si>
    <t>Ifa Daba</t>
  </si>
  <si>
    <t>Urji Jalela</t>
  </si>
  <si>
    <t>Ido Jalela</t>
  </si>
  <si>
    <t>Madhisa Jaale</t>
  </si>
  <si>
    <t>Madhisa Jalala</t>
  </si>
  <si>
    <t>Hora Weligela</t>
  </si>
  <si>
    <t>Biftu Diremu</t>
  </si>
  <si>
    <t>Biftu diramo</t>
  </si>
  <si>
    <t>Burka Ela</t>
  </si>
  <si>
    <t>Yakka Jalala</t>
  </si>
  <si>
    <t>Yaka Umama Tokuma</t>
  </si>
  <si>
    <t>Bilu Nejata</t>
  </si>
  <si>
    <t>Lafto mede telila</t>
  </si>
  <si>
    <t>Lafto Mede Telila</t>
  </si>
  <si>
    <t>Burka Negeya</t>
  </si>
  <si>
    <t>Iftuha</t>
  </si>
  <si>
    <t>iftuha (extend )</t>
  </si>
  <si>
    <t>Bake</t>
  </si>
  <si>
    <t>Sarkama</t>
  </si>
  <si>
    <t>Burqaa nagayaa</t>
  </si>
  <si>
    <t>Qaqalli</t>
  </si>
  <si>
    <t>Laga hama</t>
  </si>
  <si>
    <t>hunde bilisumma</t>
  </si>
  <si>
    <t xml:space="preserve">H/bilisumma </t>
  </si>
  <si>
    <t>Melka Gamachu</t>
  </si>
  <si>
    <t>Gobole  Kirite</t>
  </si>
  <si>
    <t xml:space="preserve">Burqa Badhaasoo </t>
  </si>
  <si>
    <t xml:space="preserve">Hara Danabaa </t>
  </si>
  <si>
    <t xml:space="preserve">Hara Denabaa </t>
  </si>
  <si>
    <t xml:space="preserve">Dirroota Ramiis </t>
  </si>
  <si>
    <t xml:space="preserve">Dodoota Mojoo </t>
  </si>
  <si>
    <t>M/Hamiid</t>
  </si>
  <si>
    <t xml:space="preserve">Hariroo Gultii </t>
  </si>
  <si>
    <t xml:space="preserve">B/Nagayaa </t>
  </si>
  <si>
    <t>Barakata</t>
  </si>
  <si>
    <t>Urgo</t>
  </si>
  <si>
    <t>watar</t>
  </si>
  <si>
    <t>h/kosum</t>
  </si>
  <si>
    <t>langey</t>
  </si>
  <si>
    <t>h/arba</t>
  </si>
  <si>
    <t>E/Gudda</t>
  </si>
  <si>
    <t>Najataa</t>
  </si>
  <si>
    <t>I/gaammachu</t>
  </si>
  <si>
    <t>Erer Ibaada</t>
  </si>
  <si>
    <t>Ibada gaammachu</t>
  </si>
  <si>
    <t>Gambella</t>
  </si>
  <si>
    <t>Qufa bobbasa</t>
  </si>
  <si>
    <t>Q/bobbasa</t>
  </si>
  <si>
    <t>Aanani</t>
  </si>
  <si>
    <t>N/bobbaasa</t>
  </si>
  <si>
    <t>I/baasoo</t>
  </si>
  <si>
    <t>Badhatu</t>
  </si>
  <si>
    <t>Dawe Kora</t>
  </si>
  <si>
    <t>Dhagayaa Bal'oo</t>
  </si>
  <si>
    <t>tokuman kaanee</t>
  </si>
  <si>
    <t>dhaaba kanisaa</t>
  </si>
  <si>
    <t>Biiftuu Nagayaa</t>
  </si>
  <si>
    <t>mulsa Haqa/dirre qufaa</t>
  </si>
  <si>
    <t>tokummaa jaalala</t>
  </si>
  <si>
    <t>dirreequfqq</t>
  </si>
  <si>
    <t>8o46'04''</t>
  </si>
  <si>
    <t>8O5091</t>
  </si>
  <si>
    <t>8O 37' 05''</t>
  </si>
  <si>
    <t>8O 45' 06''</t>
  </si>
  <si>
    <t>41*20'11.381"</t>
  </si>
  <si>
    <t>37P 819178</t>
  </si>
  <si>
    <t>041048.279'</t>
  </si>
  <si>
    <t>041047.843'</t>
  </si>
  <si>
    <t>041045.601'</t>
  </si>
  <si>
    <t>41o47'36''</t>
  </si>
  <si>
    <t>41O 46' 62''</t>
  </si>
  <si>
    <t>41O 51' 38''</t>
  </si>
  <si>
    <t>41O 47' 60;;</t>
  </si>
  <si>
    <t>91*41'4.961"</t>
  </si>
  <si>
    <t>09020.607'</t>
  </si>
  <si>
    <t>09020.598'</t>
  </si>
  <si>
    <t>09024.329'</t>
  </si>
  <si>
    <t>functional</t>
  </si>
  <si>
    <t>50% functional</t>
  </si>
  <si>
    <t>FUNCTIONAL</t>
  </si>
  <si>
    <t>SEMI FUNCTIONAL</t>
  </si>
  <si>
    <t>function</t>
  </si>
  <si>
    <t>Not Function</t>
  </si>
  <si>
    <t>Semi FUNCTIONAL</t>
  </si>
  <si>
    <t>Function</t>
  </si>
  <si>
    <t>Functio</t>
  </si>
  <si>
    <t>Not function</t>
  </si>
  <si>
    <t>Not functio</t>
  </si>
  <si>
    <t>semi function</t>
  </si>
  <si>
    <t>potato,coffee,banana</t>
  </si>
  <si>
    <t>potato cabbage</t>
  </si>
  <si>
    <t xml:space="preserve">cthat,potato </t>
  </si>
  <si>
    <t>ctchat,vegetables</t>
  </si>
  <si>
    <t>cofee,banana</t>
  </si>
  <si>
    <t>coffee ,wheat,fruits</t>
  </si>
  <si>
    <t>vegetables,coffee ctchat</t>
  </si>
  <si>
    <t>POTATO,ONION</t>
  </si>
  <si>
    <t>Wheat Maize,Sorghum,chat</t>
  </si>
  <si>
    <t>Chat,Weat,Maize &amp;Vegetables</t>
  </si>
  <si>
    <t>Chat,Weat,Potatoes  &amp;Vegetables</t>
  </si>
  <si>
    <t xml:space="preserve">Chat,Weat,Vegetables &amp;Livestock </t>
  </si>
  <si>
    <t>Maize/Sorghum/chat</t>
  </si>
  <si>
    <t xml:space="preserve">Maize/Chat </t>
  </si>
  <si>
    <t xml:space="preserve">Sorghum/Maize </t>
  </si>
  <si>
    <t>sorghum/Maize /Livestock</t>
  </si>
  <si>
    <t>Chat,maize,potato,onion &amp; vegetable.</t>
  </si>
  <si>
    <t>Chat, wheat, maize, potato,onion &amp; vegetable.</t>
  </si>
  <si>
    <t>Chat, wheat, maize, potato, onion &amp; vegetable.</t>
  </si>
  <si>
    <t>Chat, wheat,  maize, potato,onion &amp; vegetable.</t>
  </si>
  <si>
    <t>wheat</t>
  </si>
  <si>
    <t>bananna, tomato,sugarcane</t>
  </si>
  <si>
    <t>mauze,sourgum,wheat,chat,vegetable</t>
  </si>
  <si>
    <t>Carrot, Cabbage, Onion, Potato</t>
  </si>
  <si>
    <t>Coffe,Carrot, Cabbage, Onion, Potato</t>
  </si>
  <si>
    <t>Coffe, Carrot, Cabbage, Onion, Potato</t>
  </si>
  <si>
    <t>Wheat,Fruits maize</t>
  </si>
  <si>
    <t>Wheat  maize and fruit and cash crops.</t>
  </si>
  <si>
    <t xml:space="preserve">Wheat,Maize and fruit </t>
  </si>
  <si>
    <t>Wheat,Maize,cash crops</t>
  </si>
  <si>
    <t xml:space="preserve">Wheat,Maize, Avocado bananaa.onion,Fruit </t>
  </si>
  <si>
    <t xml:space="preserve">Wheat,Maize, Orange  Avocado,Apple mangoo. bananaa.onion,Fruit </t>
  </si>
  <si>
    <t xml:space="preserve">Wheat,Orange </t>
  </si>
  <si>
    <t>wheit &amp; maize</t>
  </si>
  <si>
    <t>potatato</t>
  </si>
  <si>
    <t>chat, maize, sorghum</t>
  </si>
  <si>
    <t xml:space="preserve">Chat,Weat,potatoes  </t>
  </si>
  <si>
    <t>2007-20016</t>
  </si>
  <si>
    <t>2007-2009</t>
  </si>
  <si>
    <t>no</t>
  </si>
  <si>
    <t>yes</t>
  </si>
  <si>
    <t>Yes</t>
  </si>
  <si>
    <t xml:space="preserve">Yes </t>
  </si>
  <si>
    <t>YES</t>
  </si>
  <si>
    <t>NO</t>
  </si>
  <si>
    <t>No</t>
  </si>
  <si>
    <t>IFAD</t>
  </si>
  <si>
    <t>gvt</t>
  </si>
  <si>
    <t>HCS</t>
  </si>
  <si>
    <t>lutran</t>
  </si>
  <si>
    <t>REAP</t>
  </si>
  <si>
    <t>oromia</t>
  </si>
  <si>
    <t>community</t>
  </si>
  <si>
    <t>W.M.O</t>
  </si>
  <si>
    <t>Lutaran/frence embassy</t>
  </si>
  <si>
    <t>motumaa</t>
  </si>
  <si>
    <t>Motuma</t>
  </si>
  <si>
    <t>Motuma/PSNP</t>
  </si>
  <si>
    <t>Motummaa</t>
  </si>
  <si>
    <t xml:space="preserve">Europa Unean </t>
  </si>
  <si>
    <t>Naanoo</t>
  </si>
  <si>
    <t>Aanaa</t>
  </si>
  <si>
    <t>Mot.PSNP</t>
  </si>
  <si>
    <t xml:space="preserve"> Aanaa</t>
  </si>
  <si>
    <t>Seftnet</t>
  </si>
  <si>
    <t xml:space="preserve">Seeftinate </t>
  </si>
  <si>
    <t xml:space="preserve">NGO Lewtral </t>
  </si>
  <si>
    <t xml:space="preserve">IFAAD </t>
  </si>
  <si>
    <t xml:space="preserve">Mootummaa </t>
  </si>
  <si>
    <t xml:space="preserve">Seftnat </t>
  </si>
  <si>
    <t>Sefnate</t>
  </si>
  <si>
    <t xml:space="preserve">Lewtral </t>
  </si>
  <si>
    <t>CARE</t>
  </si>
  <si>
    <t>GOVT</t>
  </si>
  <si>
    <t>OWWIE</t>
  </si>
  <si>
    <t>Care Ithiopia</t>
  </si>
  <si>
    <t>HCs</t>
  </si>
  <si>
    <t>Biroo</t>
  </si>
  <si>
    <t>federal</t>
  </si>
  <si>
    <t>HCH</t>
  </si>
  <si>
    <t>Hch</t>
  </si>
  <si>
    <t>Gov't</t>
  </si>
  <si>
    <t>Naannoo</t>
  </si>
  <si>
    <t xml:space="preserve">CARE Ethiopia </t>
  </si>
  <si>
    <t>ifad</t>
  </si>
  <si>
    <t>CATHOLIC</t>
  </si>
  <si>
    <t>care</t>
  </si>
  <si>
    <t>PSNP</t>
  </si>
  <si>
    <t>GOV'T</t>
  </si>
  <si>
    <t>PASSIDP</t>
  </si>
  <si>
    <t>Ifaad</t>
  </si>
  <si>
    <t>HSRC</t>
  </si>
  <si>
    <t>PSNPS5</t>
  </si>
  <si>
    <t>Wash</t>
  </si>
  <si>
    <t>action aid</t>
  </si>
  <si>
    <t>braced</t>
  </si>
  <si>
    <t>assp</t>
  </si>
  <si>
    <t>LOTORAN</t>
  </si>
  <si>
    <t>MOTUMMAA</t>
  </si>
  <si>
    <t>Oromia Gov.t</t>
  </si>
  <si>
    <t>Gov.t</t>
  </si>
  <si>
    <t>woreda PSNP-4</t>
  </si>
  <si>
    <t>Zone Gov.t</t>
  </si>
  <si>
    <t>Woreda level gov.t</t>
  </si>
  <si>
    <t>Zone level Gov.t</t>
  </si>
  <si>
    <t>PSNP-4</t>
  </si>
  <si>
    <t>Federala Gov.t</t>
  </si>
  <si>
    <t xml:space="preserve">Community </t>
  </si>
  <si>
    <t>Damshu.B</t>
  </si>
  <si>
    <t xml:space="preserve">Ifad </t>
  </si>
  <si>
    <t>wmo</t>
  </si>
  <si>
    <t>Govn</t>
  </si>
  <si>
    <t>imx</t>
  </si>
  <si>
    <t>Menschen for Menschen</t>
  </si>
  <si>
    <t>OBM</t>
  </si>
  <si>
    <t>GOV</t>
  </si>
  <si>
    <t>lwf</t>
  </si>
  <si>
    <t>Ormi</t>
  </si>
  <si>
    <t>World vison</t>
  </si>
  <si>
    <t>IFD</t>
  </si>
  <si>
    <t>Bajata Aanaa</t>
  </si>
  <si>
    <t>Hcs</t>
  </si>
  <si>
    <t xml:space="preserve">lutran  </t>
  </si>
  <si>
    <t>Maize,chat onion</t>
  </si>
  <si>
    <t>ali haro</t>
  </si>
  <si>
    <t>Burqaa harwoo</t>
  </si>
  <si>
    <t>raammis</t>
  </si>
  <si>
    <t>madda sheek umaree</t>
  </si>
  <si>
    <t>baarzaalaa</t>
  </si>
  <si>
    <t>madda yekkaa leencaa</t>
  </si>
  <si>
    <t>mada yaatuu</t>
  </si>
  <si>
    <t>madda waltahaa</t>
  </si>
  <si>
    <t>madda garmaam</t>
  </si>
  <si>
    <t>laga waltahaa</t>
  </si>
  <si>
    <t>mada tasammaa</t>
  </si>
  <si>
    <t>laga raammis</t>
  </si>
  <si>
    <t>madda shawil</t>
  </si>
  <si>
    <t>alifif spring</t>
  </si>
  <si>
    <t>karora spring</t>
  </si>
  <si>
    <t>hadhesa spring</t>
  </si>
  <si>
    <t>waldaya spiring</t>
  </si>
  <si>
    <t>kolobo spiring</t>
  </si>
  <si>
    <t>barsala spring</t>
  </si>
  <si>
    <t>niqnig spiring</t>
  </si>
  <si>
    <t>heben spiring</t>
  </si>
  <si>
    <t>saden heban spiring</t>
  </si>
  <si>
    <t>Adam café spiring</t>
  </si>
  <si>
    <t>golobe spiring</t>
  </si>
  <si>
    <t>Hidha sombo</t>
  </si>
  <si>
    <t>Mume spiring</t>
  </si>
  <si>
    <t>Dorroba</t>
  </si>
  <si>
    <t>culul</t>
  </si>
  <si>
    <t>Spring</t>
  </si>
  <si>
    <t>Burqaa Mannaa</t>
  </si>
  <si>
    <t xml:space="preserve">Burqaa </t>
  </si>
  <si>
    <t>Tasmoo</t>
  </si>
  <si>
    <t>Ijaa Walii</t>
  </si>
  <si>
    <t>Heydaar</t>
  </si>
  <si>
    <t>Mojo Asha</t>
  </si>
  <si>
    <t>Melbaa</t>
  </si>
  <si>
    <t>Mudana Laga Hidhaa</t>
  </si>
  <si>
    <t>Laga Taree</t>
  </si>
  <si>
    <t>Kurichisaa</t>
  </si>
  <si>
    <t>kurii haroo</t>
  </si>
  <si>
    <t xml:space="preserve">Kardhordaa </t>
  </si>
  <si>
    <t>Qalaxa</t>
  </si>
  <si>
    <t>Makoo</t>
  </si>
  <si>
    <t>Babi ali spring</t>
  </si>
  <si>
    <t>Said ali spring</t>
  </si>
  <si>
    <t>Chalankota spring</t>
  </si>
  <si>
    <t>Gola spring</t>
  </si>
  <si>
    <t>chisa chafé</t>
  </si>
  <si>
    <t>Lili</t>
  </si>
  <si>
    <t>G/Nano</t>
  </si>
  <si>
    <t>G/Hassan</t>
  </si>
  <si>
    <t>Ras</t>
  </si>
  <si>
    <t>burka spring</t>
  </si>
  <si>
    <t>Yatu soka</t>
  </si>
  <si>
    <t>Sombo</t>
  </si>
  <si>
    <t>gumgumtu</t>
  </si>
  <si>
    <t>aminur</t>
  </si>
  <si>
    <t>Bishan garba</t>
  </si>
  <si>
    <t>Gafra</t>
  </si>
  <si>
    <t>Dawe</t>
  </si>
  <si>
    <t>-</t>
  </si>
  <si>
    <t>spring</t>
  </si>
  <si>
    <t>GABAA</t>
  </si>
  <si>
    <t>laga  ela</t>
  </si>
  <si>
    <t>HAMMARREESSA</t>
  </si>
  <si>
    <t>DAWWE</t>
  </si>
  <si>
    <t>Raamiis</t>
  </si>
  <si>
    <t>ramis</t>
  </si>
  <si>
    <t>arba</t>
  </si>
  <si>
    <t>Erer river</t>
  </si>
  <si>
    <t>Ija Galma waaqoo</t>
  </si>
  <si>
    <t>Ija Qarsaa</t>
  </si>
  <si>
    <t>Ija Doluu</t>
  </si>
  <si>
    <t>Ija malabey</t>
  </si>
  <si>
    <t>Mada dhibayo</t>
  </si>
  <si>
    <t xml:space="preserve">spring </t>
  </si>
  <si>
    <t>river</t>
  </si>
  <si>
    <t>spate</t>
  </si>
  <si>
    <t>sprind</t>
  </si>
  <si>
    <t>community parcipation</t>
  </si>
  <si>
    <t>River</t>
  </si>
  <si>
    <t>Spate</t>
  </si>
  <si>
    <t>Dam</t>
  </si>
  <si>
    <t>pond</t>
  </si>
  <si>
    <t>sprng</t>
  </si>
  <si>
    <t>E/Harerge</t>
  </si>
  <si>
    <t>Scheme Name</t>
  </si>
  <si>
    <t>Wereda</t>
  </si>
  <si>
    <t>GPS coordinator on (X)</t>
  </si>
  <si>
    <t>GPS coordinator on (y)</t>
  </si>
  <si>
    <t>Water source</t>
  </si>
  <si>
    <t>Planed area (ha)</t>
  </si>
  <si>
    <t>Actual area(ha)</t>
  </si>
  <si>
    <t>Condition status</t>
  </si>
  <si>
    <t>Major crop produced</t>
  </si>
  <si>
    <t>No.of beneficiary</t>
  </si>
  <si>
    <t>IWUA</t>
  </si>
  <si>
    <t>IMISET</t>
  </si>
  <si>
    <t>Year of  Project completion(EC)</t>
  </si>
  <si>
    <t>Funded by (Project)</t>
  </si>
  <si>
    <t>Year of Rehabilitation (EC)</t>
  </si>
  <si>
    <t>Funded by (Rehabilkitation)</t>
  </si>
  <si>
    <t>Melka Alati</t>
  </si>
  <si>
    <t>w/wollega</t>
  </si>
  <si>
    <t>mana sibu</t>
  </si>
  <si>
    <t>Mexi ilala</t>
  </si>
  <si>
    <t>Functional</t>
  </si>
  <si>
    <t>wheat&amp;veg.</t>
  </si>
  <si>
    <t>OIDA</t>
  </si>
  <si>
    <t>sokoru</t>
  </si>
  <si>
    <t>Haro Korke</t>
  </si>
  <si>
    <t>Qersa Mo'a</t>
  </si>
  <si>
    <t>MFSP</t>
  </si>
  <si>
    <t>Cancoo</t>
  </si>
  <si>
    <t>Saqata</t>
  </si>
  <si>
    <t>Babo Tobara</t>
  </si>
  <si>
    <t>Qarsa</t>
  </si>
  <si>
    <t>Jarse</t>
  </si>
  <si>
    <t>Ombasha yesus</t>
  </si>
  <si>
    <t>Qarsa Qalo</t>
  </si>
  <si>
    <t>Washo</t>
  </si>
  <si>
    <t>Wanasha Dabus</t>
  </si>
  <si>
    <t>Melkalaqi</t>
  </si>
  <si>
    <t>wama Tobara</t>
  </si>
  <si>
    <t>Laga boqa</t>
  </si>
  <si>
    <t>Balami</t>
  </si>
  <si>
    <t>Ayuko</t>
  </si>
  <si>
    <t>Hursa Dembi</t>
  </si>
  <si>
    <t>Ayira Dembi</t>
  </si>
  <si>
    <t>SLM</t>
  </si>
  <si>
    <t>Fulee</t>
  </si>
  <si>
    <t>Harawe Dembi</t>
  </si>
  <si>
    <t>Gobani</t>
  </si>
  <si>
    <t>Obara Qilxuu</t>
  </si>
  <si>
    <t>Komisi</t>
  </si>
  <si>
    <t>Qiltu-karra</t>
  </si>
  <si>
    <t>Lalisaa Koomis</t>
  </si>
  <si>
    <t>Woreda Budget</t>
  </si>
  <si>
    <t>Into</t>
  </si>
  <si>
    <t>Boji-Dirmaji</t>
  </si>
  <si>
    <t>Badhaas Diillaa</t>
  </si>
  <si>
    <t>Non-fuction</t>
  </si>
  <si>
    <t>fich&amp;veg.</t>
  </si>
  <si>
    <t>Lutherean</t>
  </si>
  <si>
    <t xml:space="preserve">Gawiso </t>
  </si>
  <si>
    <t>Nole-kaba</t>
  </si>
  <si>
    <t>Haroo-Coqorsa</t>
  </si>
  <si>
    <t>wheat&amp;veg/maize.</t>
  </si>
  <si>
    <t>2005/2009</t>
  </si>
  <si>
    <t>Gov't/AGP II</t>
  </si>
  <si>
    <t>AGP-II</t>
  </si>
  <si>
    <t>Kobolo</t>
  </si>
  <si>
    <t>Shimela Ilu</t>
  </si>
  <si>
    <t xml:space="preserve"> 800184,</t>
  </si>
  <si>
    <t>semi functional</t>
  </si>
  <si>
    <t>AGP II</t>
  </si>
  <si>
    <t>Buso</t>
  </si>
  <si>
    <t>Gudetu Haro</t>
  </si>
  <si>
    <t>wheat&amp;veg./maize</t>
  </si>
  <si>
    <t>Ursa-iluu</t>
  </si>
  <si>
    <t>kilo dubache</t>
  </si>
  <si>
    <t>s</t>
  </si>
  <si>
    <t>Mucucatu</t>
  </si>
  <si>
    <t>Abbonno Diillaa</t>
  </si>
  <si>
    <t>Ursa Aba Dalle</t>
  </si>
  <si>
    <t>Baddeessoo Diillaa</t>
  </si>
  <si>
    <t>Tachi</t>
  </si>
  <si>
    <t>Baabboo Garjoo</t>
  </si>
  <si>
    <t>Non-function</t>
  </si>
  <si>
    <t>Tobi</t>
  </si>
  <si>
    <t>Geedoo Arangamaa</t>
  </si>
  <si>
    <t>Diga</t>
  </si>
  <si>
    <t>Gasho</t>
  </si>
  <si>
    <t>Baabboo Torban</t>
  </si>
  <si>
    <t>Karsa Canco</t>
  </si>
  <si>
    <t>Hidhabuu Dhaga'aa</t>
  </si>
  <si>
    <t>Balo</t>
  </si>
  <si>
    <t>Tuukuu sadan</t>
  </si>
  <si>
    <t>Gorba</t>
  </si>
  <si>
    <t>Ada'aa Gorbaa</t>
  </si>
  <si>
    <t>Fenchea</t>
  </si>
  <si>
    <t>Feche</t>
  </si>
  <si>
    <t>Non Function</t>
  </si>
  <si>
    <t xml:space="preserve"> Barja</t>
  </si>
  <si>
    <t>Bojji--chokorsa</t>
  </si>
  <si>
    <t>Dongoroo Soobir</t>
  </si>
  <si>
    <t>wheat, Maize &amp; veg.</t>
  </si>
  <si>
    <t>Malka Bayi</t>
  </si>
  <si>
    <t>Babo-Gambel</t>
  </si>
  <si>
    <t>Igguu-Dabaqqa</t>
  </si>
  <si>
    <t>nonfunction</t>
  </si>
  <si>
    <t>Sologe</t>
  </si>
  <si>
    <t>Boondaa-Gulufa</t>
  </si>
  <si>
    <t>Caffee Boru</t>
  </si>
  <si>
    <t>Daamota Mana Jaartee</t>
  </si>
  <si>
    <t>Warrajirru Baarkoo</t>
  </si>
  <si>
    <t>Fuggisoo</t>
  </si>
  <si>
    <t>sirba iggu</t>
  </si>
  <si>
    <t>Dilaloftu</t>
  </si>
  <si>
    <t>Bonda Gulufaa</t>
  </si>
  <si>
    <t>Saarii 1ffaa</t>
  </si>
  <si>
    <t>Yubdo</t>
  </si>
  <si>
    <t>Calliya Emmoo</t>
  </si>
  <si>
    <t>Saarii 2ffaa</t>
  </si>
  <si>
    <t>Bakke Bora</t>
  </si>
  <si>
    <t>Muccoo Ayiraa</t>
  </si>
  <si>
    <t>Degaro</t>
  </si>
  <si>
    <t>Nadjo</t>
  </si>
  <si>
    <t>Amuma Deggeroo</t>
  </si>
  <si>
    <t>OIPD</t>
  </si>
  <si>
    <t>Kujur</t>
  </si>
  <si>
    <t>Warqee-Nasii</t>
  </si>
  <si>
    <t>Semi functional</t>
  </si>
  <si>
    <t>Qalla</t>
  </si>
  <si>
    <t>Gamta Amumaa</t>
  </si>
  <si>
    <t>ESRDF</t>
  </si>
  <si>
    <t>A/Dalle</t>
  </si>
  <si>
    <t>Nasisii Gannasi</t>
  </si>
  <si>
    <t>Buko</t>
  </si>
  <si>
    <t>Eebba  Waqayyo</t>
  </si>
  <si>
    <t>World Vision</t>
  </si>
  <si>
    <t>Gura</t>
  </si>
  <si>
    <t>Mucucho Goorgis</t>
  </si>
  <si>
    <t>Sandabo</t>
  </si>
  <si>
    <t>Qote- Genasi</t>
  </si>
  <si>
    <t>Beshu</t>
  </si>
  <si>
    <t>Y/G/Oli</t>
  </si>
  <si>
    <t>Aba Benga</t>
  </si>
  <si>
    <t>Gute-Wenni</t>
  </si>
  <si>
    <t>Green Land</t>
  </si>
  <si>
    <t>Uursaa</t>
  </si>
  <si>
    <t>Haru</t>
  </si>
  <si>
    <t>Yukkira</t>
  </si>
  <si>
    <t>maize,wheat ,veg&amp;fruit</t>
  </si>
  <si>
    <t>Shuko</t>
  </si>
  <si>
    <t>Gannat Aabboo</t>
  </si>
  <si>
    <t xml:space="preserve">Ursa </t>
  </si>
  <si>
    <t>Qakkii=Adaree</t>
  </si>
  <si>
    <t>Dulle</t>
  </si>
  <si>
    <t>Guddattuu-Dullee</t>
  </si>
  <si>
    <t>Akuku</t>
  </si>
  <si>
    <t>Cagallii-Kombolcha</t>
  </si>
  <si>
    <t>Mica</t>
  </si>
  <si>
    <t>Kaabii-Mariyaam</t>
  </si>
  <si>
    <t>AGP</t>
  </si>
  <si>
    <t>Boke</t>
  </si>
  <si>
    <t>Conge</t>
  </si>
  <si>
    <t>Bahaji</t>
  </si>
  <si>
    <t>Non function</t>
  </si>
  <si>
    <t>Gobu 2ffaa</t>
  </si>
  <si>
    <t>Semi -Function</t>
  </si>
  <si>
    <t>Caancoo</t>
  </si>
  <si>
    <t>Gurraacha ujummoo</t>
  </si>
  <si>
    <t>Shosha -Dulle</t>
  </si>
  <si>
    <t>Ujumo</t>
  </si>
  <si>
    <t>Dogi-Adaree</t>
  </si>
  <si>
    <t>fuction</t>
  </si>
  <si>
    <t>Shosha -conge</t>
  </si>
  <si>
    <t>Guddattu-Dullee</t>
  </si>
  <si>
    <t>shonkora</t>
  </si>
  <si>
    <t>Kombolcha Yongee</t>
  </si>
  <si>
    <t>Gi'yii</t>
  </si>
  <si>
    <t>Gimbi</t>
  </si>
  <si>
    <t>Jogir</t>
  </si>
  <si>
    <t>Gederaso</t>
  </si>
  <si>
    <t>Gaagawoo-Qarree</t>
  </si>
  <si>
    <t>Aba buko</t>
  </si>
  <si>
    <t>Laliisaa Biqilaali</t>
  </si>
  <si>
    <t>Amuru</t>
  </si>
  <si>
    <t>Garjoo Biqilaali</t>
  </si>
  <si>
    <t>ful fuction</t>
  </si>
  <si>
    <t>SLMP</t>
  </si>
  <si>
    <t>sutte</t>
  </si>
  <si>
    <t>Wadeessa Warqa</t>
  </si>
  <si>
    <t>Semi function</t>
  </si>
  <si>
    <t>Qumbe</t>
  </si>
  <si>
    <t>Kombo-mikhael</t>
  </si>
  <si>
    <t>ful function</t>
  </si>
  <si>
    <t>Halle</t>
  </si>
  <si>
    <t>Daaloo Sewwaa</t>
  </si>
  <si>
    <t>Katam sade 1ffaa</t>
  </si>
  <si>
    <t>Waligal Daaloo</t>
  </si>
  <si>
    <t>jajaba</t>
  </si>
  <si>
    <t>Ganji</t>
  </si>
  <si>
    <t>Busano Boolloo</t>
  </si>
  <si>
    <t>Abayi</t>
  </si>
  <si>
    <t>Ayira</t>
  </si>
  <si>
    <t>Gudina Ayiraa</t>
  </si>
  <si>
    <t>seno</t>
  </si>
  <si>
    <t>Busaanoo Boollo</t>
  </si>
  <si>
    <t>ankori</t>
  </si>
  <si>
    <t>Lalistuu Ankorii</t>
  </si>
  <si>
    <t>Sari Gudato</t>
  </si>
  <si>
    <t>Haaroo Baddeessaa</t>
  </si>
  <si>
    <t>Sari Bite</t>
  </si>
  <si>
    <t>Abdoli</t>
  </si>
  <si>
    <t>Busaanoo sichoo</t>
  </si>
  <si>
    <t>Wadesa</t>
  </si>
  <si>
    <t>Lalo-Assabi</t>
  </si>
  <si>
    <t>Gaara abba Waaree</t>
  </si>
  <si>
    <t>WVE</t>
  </si>
  <si>
    <t>Ursa</t>
  </si>
  <si>
    <t>Naannoo-Innaangoo</t>
  </si>
  <si>
    <t xml:space="preserve"> function</t>
  </si>
  <si>
    <t>kellayii</t>
  </si>
  <si>
    <t>fruit nursery</t>
  </si>
  <si>
    <t>innagoo</t>
  </si>
  <si>
    <t>Didibee</t>
  </si>
  <si>
    <t>Garjoo-siiban</t>
  </si>
  <si>
    <t>Hallee Bareedaa</t>
  </si>
  <si>
    <t>Inango</t>
  </si>
  <si>
    <t>Innagoo 01</t>
  </si>
  <si>
    <t>Giba Bo'i</t>
  </si>
  <si>
    <t>Begi</t>
  </si>
  <si>
    <t>Giba Gulanza</t>
  </si>
  <si>
    <t>Giba 1ffaa</t>
  </si>
  <si>
    <t>Boni Abshala</t>
  </si>
  <si>
    <t>Magarisa Qama</t>
  </si>
  <si>
    <t>Qama Candi</t>
  </si>
  <si>
    <t>Bilbila Lomica</t>
  </si>
  <si>
    <t>Horo Dongoro</t>
  </si>
  <si>
    <t>Homa</t>
  </si>
  <si>
    <t xml:space="preserve"> Siibaa Caaroo</t>
  </si>
  <si>
    <t>semiFunction</t>
  </si>
  <si>
    <t>yes ()2008)</t>
  </si>
  <si>
    <t>Hawaso</t>
  </si>
  <si>
    <t>Siibaa Meetos</t>
  </si>
  <si>
    <t>non function</t>
  </si>
  <si>
    <t>yes(2008)</t>
  </si>
  <si>
    <t>Ushee</t>
  </si>
  <si>
    <t>Qondala</t>
  </si>
  <si>
    <t>karma pha phale</t>
  </si>
  <si>
    <t>Kubii</t>
  </si>
  <si>
    <t>Jinbila</t>
  </si>
  <si>
    <t>Mare suqa</t>
  </si>
  <si>
    <t>B/g/arba</t>
  </si>
  <si>
    <t>UTM1003977</t>
  </si>
  <si>
    <t>36P0803737</t>
  </si>
  <si>
    <t>Kamsii</t>
  </si>
  <si>
    <t>G/g/Arbaa</t>
  </si>
  <si>
    <t>utm1003720</t>
  </si>
  <si>
    <t>36p0800732</t>
  </si>
  <si>
    <t>kongilasa</t>
  </si>
  <si>
    <t>Hopha</t>
  </si>
  <si>
    <t>Doora birbir</t>
  </si>
  <si>
    <t>Sayyo-Nole</t>
  </si>
  <si>
    <t>Lalistuu Geecoo</t>
  </si>
  <si>
    <t>potato,tomato</t>
  </si>
  <si>
    <t>N0</t>
  </si>
  <si>
    <t>Cuda sari</t>
  </si>
  <si>
    <t>Qorkkee Faaroo</t>
  </si>
  <si>
    <t>semi Function</t>
  </si>
  <si>
    <t>Doshakolba</t>
  </si>
  <si>
    <t>Kolbbaa Canaa</t>
  </si>
  <si>
    <t>vegetables</t>
  </si>
  <si>
    <t>Gido</t>
  </si>
  <si>
    <t>karayu</t>
  </si>
  <si>
    <t>FSRP</t>
  </si>
  <si>
    <t>Dango</t>
  </si>
  <si>
    <t>kolba cana</t>
  </si>
  <si>
    <t>completed</t>
  </si>
  <si>
    <t>GPS coordination (Z)</t>
  </si>
  <si>
    <t>Dinik Hara'alee SSIP</t>
  </si>
  <si>
    <t>East Bale</t>
  </si>
  <si>
    <t>Ginnir</t>
  </si>
  <si>
    <t>Hara'alle</t>
  </si>
  <si>
    <t>Dinik Hara'ale</t>
  </si>
  <si>
    <t>Good</t>
  </si>
  <si>
    <t>Fuit,vegetables and cereals</t>
  </si>
  <si>
    <t>Diniiq Har'allee</t>
  </si>
  <si>
    <t>Not Web-based information system</t>
  </si>
  <si>
    <t>2003/2011</t>
  </si>
  <si>
    <t>Chancho Gaguro SSIP</t>
  </si>
  <si>
    <t>Chancho</t>
  </si>
  <si>
    <t>Dinik</t>
  </si>
  <si>
    <t xml:space="preserve"> DiniiqCaancoo Gaaguroo</t>
  </si>
  <si>
    <t>Ashute SSIP</t>
  </si>
  <si>
    <t>Ashute</t>
  </si>
  <si>
    <t>Ashutee</t>
  </si>
  <si>
    <t>AGP2</t>
  </si>
  <si>
    <t>Milika Ardatare SSIP</t>
  </si>
  <si>
    <t>Ardatarre</t>
  </si>
  <si>
    <t>dinik</t>
  </si>
  <si>
    <t>Miliqaa Ardataree</t>
  </si>
  <si>
    <t>Mi'o Dodo SSIP</t>
  </si>
  <si>
    <t>Ardatare</t>
  </si>
  <si>
    <t>Mi'oo doodoo</t>
  </si>
  <si>
    <t>Dinik Odaroba SSIP</t>
  </si>
  <si>
    <t>Oda Roba</t>
  </si>
  <si>
    <t>Dinik odaraoba</t>
  </si>
  <si>
    <t>Diniiq Oda Roobaa</t>
  </si>
  <si>
    <t>Odaroba 2nd SSIP</t>
  </si>
  <si>
    <t>Odaa Roobaa 2ffaa</t>
  </si>
  <si>
    <t>Gudayya SSIP</t>
  </si>
  <si>
    <t>Gudayya</t>
  </si>
  <si>
    <t>A/Qonor</t>
  </si>
  <si>
    <t>IAB</t>
  </si>
  <si>
    <t>Allee</t>
  </si>
  <si>
    <t>Agalo</t>
  </si>
  <si>
    <t>Ful Service</t>
  </si>
  <si>
    <t>Onion, Wheat</t>
  </si>
  <si>
    <t>Yabalo</t>
  </si>
  <si>
    <t>Bilo Nopa</t>
  </si>
  <si>
    <t>Aabbuu fi ukkaaroo</t>
  </si>
  <si>
    <t>Cabbage,Tomato</t>
  </si>
  <si>
    <t>Ursaa Gixo</t>
  </si>
  <si>
    <t>Bure</t>
  </si>
  <si>
    <t>Toli ceekaa</t>
  </si>
  <si>
    <t>Partial</t>
  </si>
  <si>
    <t>Sarboo</t>
  </si>
  <si>
    <t>Bondiwoo</t>
  </si>
  <si>
    <t>SHIDIP</t>
  </si>
  <si>
    <t>Aba lata</t>
  </si>
  <si>
    <t>Maize,Wheat</t>
  </si>
  <si>
    <t>Menschen For Menschen</t>
  </si>
  <si>
    <t>Shonkora</t>
  </si>
  <si>
    <t>Dorani</t>
  </si>
  <si>
    <t>Warabboo</t>
  </si>
  <si>
    <t xml:space="preserve">Elemo </t>
  </si>
  <si>
    <t>Weeraa</t>
  </si>
  <si>
    <t>Tije</t>
  </si>
  <si>
    <t>Hurumu</t>
  </si>
  <si>
    <t>Waangeenyee</t>
  </si>
  <si>
    <t>Haro</t>
  </si>
  <si>
    <t>Haroo</t>
  </si>
  <si>
    <t>wet land</t>
  </si>
  <si>
    <t xml:space="preserve">Wanxee </t>
  </si>
  <si>
    <t>Toma yobi fi Yobi Dola</t>
  </si>
  <si>
    <t>tomato.wheat</t>
  </si>
  <si>
    <t>Illaacho</t>
  </si>
  <si>
    <t>Cabaree</t>
  </si>
  <si>
    <t>No Service</t>
  </si>
  <si>
    <t>A/sachi</t>
  </si>
  <si>
    <t>O/yeeroo</t>
  </si>
  <si>
    <t>Ilike</t>
  </si>
  <si>
    <t>U/amdallo</t>
  </si>
  <si>
    <t>Jajjaba</t>
  </si>
  <si>
    <t>Iriyo</t>
  </si>
  <si>
    <t>tomato.wheat,cabbage</t>
  </si>
  <si>
    <t>Gobora</t>
  </si>
  <si>
    <t>C/Doyu</t>
  </si>
  <si>
    <t>Difo</t>
  </si>
  <si>
    <t>K/homi</t>
  </si>
  <si>
    <t>Bildiimaa</t>
  </si>
  <si>
    <t>S/Nonnoo</t>
  </si>
  <si>
    <t>Noonnoo</t>
  </si>
  <si>
    <t>Government</t>
  </si>
  <si>
    <t>Qaanqaa</t>
  </si>
  <si>
    <t>Yaayyoo</t>
  </si>
  <si>
    <t>Hamumaa</t>
  </si>
  <si>
    <t>Birbir</t>
  </si>
  <si>
    <t>Wiixatee</t>
  </si>
  <si>
    <t>Serami</t>
  </si>
  <si>
    <t>Bachoo</t>
  </si>
  <si>
    <t>Fugo Sardo</t>
  </si>
  <si>
    <t>Slm</t>
  </si>
  <si>
    <t>Qonnor</t>
  </si>
  <si>
    <t>Mattu</t>
  </si>
  <si>
    <t>Ome Didduu</t>
  </si>
  <si>
    <t>Dukkur</t>
  </si>
  <si>
    <t>G/Guddaa</t>
  </si>
  <si>
    <t>Malkaa Jajjaba</t>
  </si>
  <si>
    <t>Daarimuu</t>
  </si>
  <si>
    <t>Wucaalee</t>
  </si>
  <si>
    <t>Maize,tomato</t>
  </si>
  <si>
    <t>Horro Guduru Wollega Zone Irrigation Dev.t Office</t>
  </si>
  <si>
    <t>Boror</t>
  </si>
  <si>
    <t>HGWZone</t>
  </si>
  <si>
    <t>Horro</t>
  </si>
  <si>
    <t>Akaji sabat</t>
  </si>
  <si>
    <t>Boror river</t>
  </si>
  <si>
    <t>45 hekt.</t>
  </si>
  <si>
    <t>36 hekt.</t>
  </si>
  <si>
    <t>non functional</t>
  </si>
  <si>
    <t>wheat,maize,potato,..</t>
  </si>
  <si>
    <t>AGP-1</t>
  </si>
  <si>
    <t>Bollo</t>
  </si>
  <si>
    <t>Doyo Bariso</t>
  </si>
  <si>
    <t>Boolloo River</t>
  </si>
  <si>
    <t>25 hekt.</t>
  </si>
  <si>
    <t>Finca dabsaa</t>
  </si>
  <si>
    <t>kombosha caancoo</t>
  </si>
  <si>
    <t>Finca dabsaa River</t>
  </si>
  <si>
    <t>55 hekt.</t>
  </si>
  <si>
    <t>AGP-2</t>
  </si>
  <si>
    <t>Adaamii</t>
  </si>
  <si>
    <t>Burkitu Oborra</t>
  </si>
  <si>
    <t>None</t>
  </si>
  <si>
    <t>Adami River</t>
  </si>
  <si>
    <t>52 hekt.</t>
  </si>
  <si>
    <t>40 hekt.</t>
  </si>
  <si>
    <t>Dannaba</t>
  </si>
  <si>
    <t>Lootii Aannoo</t>
  </si>
  <si>
    <t>Danaba River</t>
  </si>
  <si>
    <t>35 hekt.</t>
  </si>
  <si>
    <t>Cunqule</t>
  </si>
  <si>
    <t>Horo Buluk</t>
  </si>
  <si>
    <t>Gudina Abuna</t>
  </si>
  <si>
    <t>cunqulle River</t>
  </si>
  <si>
    <t>47 hekt.</t>
  </si>
  <si>
    <t>2 hekt.</t>
  </si>
  <si>
    <t>Guracho</t>
  </si>
  <si>
    <t>Guduru</t>
  </si>
  <si>
    <t>Aalamiin haacaaluu</t>
  </si>
  <si>
    <t>Gurraachoo River</t>
  </si>
  <si>
    <t>18 hekt.</t>
  </si>
  <si>
    <t>8 hekt.</t>
  </si>
  <si>
    <t>Aboye</t>
  </si>
  <si>
    <t>Qobboo</t>
  </si>
  <si>
    <t>Abbooyyee River</t>
  </si>
  <si>
    <t>23 hekt.</t>
  </si>
  <si>
    <t>11 hekt.</t>
  </si>
  <si>
    <t>Magal</t>
  </si>
  <si>
    <t>Jima Geneti</t>
  </si>
  <si>
    <t>Hagayyaa</t>
  </si>
  <si>
    <t>Magaal River</t>
  </si>
  <si>
    <t>89 hekt.</t>
  </si>
  <si>
    <t>70 hekt.</t>
  </si>
  <si>
    <t>Williyo</t>
  </si>
  <si>
    <t>Damu gembo</t>
  </si>
  <si>
    <t>williyyoo River</t>
  </si>
  <si>
    <t>93 hekt.</t>
  </si>
  <si>
    <t>69 hekt.</t>
  </si>
  <si>
    <t>AGP--2</t>
  </si>
  <si>
    <t>Jidda</t>
  </si>
  <si>
    <t>Jiddaa River</t>
  </si>
  <si>
    <t>67 hekt.</t>
  </si>
  <si>
    <t>53 hekt.</t>
  </si>
  <si>
    <t>Balballa</t>
  </si>
  <si>
    <t>Balballa sorgo</t>
  </si>
  <si>
    <t>Balballaa River</t>
  </si>
  <si>
    <t>75 hekt.</t>
  </si>
  <si>
    <t>58 hekt.</t>
  </si>
  <si>
    <t>Goraso</t>
  </si>
  <si>
    <t>Goraasoo River</t>
  </si>
  <si>
    <t>60 hekt.</t>
  </si>
  <si>
    <t>43 hekt.</t>
  </si>
  <si>
    <t>Qarsaa</t>
  </si>
  <si>
    <t>Gudatu jimma</t>
  </si>
  <si>
    <t>Qarsaa River</t>
  </si>
  <si>
    <t>48 hekt.</t>
  </si>
  <si>
    <t>38 hekt.</t>
  </si>
  <si>
    <t>Gomboo</t>
  </si>
  <si>
    <t>Gomboo River</t>
  </si>
  <si>
    <t>180 hekt.</t>
  </si>
  <si>
    <t>warabessa</t>
  </si>
  <si>
    <t>Jardega jarte</t>
  </si>
  <si>
    <t>sombo kumi</t>
  </si>
  <si>
    <t>warabessa river</t>
  </si>
  <si>
    <t>41 hekt.</t>
  </si>
  <si>
    <t>20 hekt.</t>
  </si>
  <si>
    <t>warqee</t>
  </si>
  <si>
    <t>Haro dadhi</t>
  </si>
  <si>
    <t>warqe river</t>
  </si>
  <si>
    <t>22 hekt.</t>
  </si>
  <si>
    <t>13 hekt.</t>
  </si>
  <si>
    <t>Dildila abbaa Oromoo</t>
  </si>
  <si>
    <t>Jima Rare</t>
  </si>
  <si>
    <t>Bada warqe &amp; Gudata Doobbi</t>
  </si>
  <si>
    <t>D/A/Oromoo river</t>
  </si>
  <si>
    <t>56 hekt.</t>
  </si>
  <si>
    <t>Ibsa Illamu &amp; sochosa gamachisa</t>
  </si>
  <si>
    <t>Jabeen</t>
  </si>
  <si>
    <t>Dile kolba &amp; Bada Warqe</t>
  </si>
  <si>
    <t>Jaben River</t>
  </si>
  <si>
    <t>51 hekt.</t>
  </si>
  <si>
    <t>Gabar</t>
  </si>
  <si>
    <t>Rif/Gabar</t>
  </si>
  <si>
    <t>Gabar River</t>
  </si>
  <si>
    <t>Dhangaggoo</t>
  </si>
  <si>
    <t>Keku Qaallo &amp; misooma dhangaggoo</t>
  </si>
  <si>
    <t>Dhangaggoo river</t>
  </si>
  <si>
    <t>60 hekt</t>
  </si>
  <si>
    <t>53 hekt</t>
  </si>
  <si>
    <t>Doobbii</t>
  </si>
  <si>
    <t>Gudata Doobbii</t>
  </si>
  <si>
    <t>Doobbii River</t>
  </si>
  <si>
    <t>46 hekt</t>
  </si>
  <si>
    <t>20 hekt</t>
  </si>
  <si>
    <t>Abay choman</t>
  </si>
  <si>
    <t>Aleku</t>
  </si>
  <si>
    <t>Gotu River</t>
  </si>
  <si>
    <t>87 hekt</t>
  </si>
  <si>
    <t xml:space="preserve">Riqicha </t>
  </si>
  <si>
    <t xml:space="preserve">Jare </t>
  </si>
  <si>
    <t>Riqicha River</t>
  </si>
  <si>
    <t>164 hekt</t>
  </si>
  <si>
    <t>Horoo</t>
  </si>
  <si>
    <t>abee dongoroo</t>
  </si>
  <si>
    <t>koticha</t>
  </si>
  <si>
    <t>Horoo River</t>
  </si>
  <si>
    <t>54 hekt</t>
  </si>
  <si>
    <t>partial</t>
  </si>
  <si>
    <t>Name of schemes</t>
  </si>
  <si>
    <t>kebele</t>
  </si>
  <si>
    <t>Coordinate*</t>
  </si>
  <si>
    <t>Name of water source</t>
  </si>
  <si>
    <t>water source</t>
  </si>
  <si>
    <t>Type of headwork (dam, diversion, pump etc)</t>
  </si>
  <si>
    <t xml:space="preserve">Year construction compeleted/ operated </t>
  </si>
  <si>
    <t xml:space="preserve">Irrigable/ted area (Ha) </t>
  </si>
  <si>
    <t>Beneficiary hosueholds</t>
  </si>
  <si>
    <t xml:space="preserve">Main crops (Current/ proposed) </t>
  </si>
  <si>
    <t>Existence &amp; stgength (incl.payment O&amp;M fees) of IWUAs</t>
  </si>
  <si>
    <t>Major input/output market town</t>
  </si>
  <si>
    <t>X</t>
  </si>
  <si>
    <t>Y</t>
  </si>
  <si>
    <t>Z</t>
  </si>
  <si>
    <t>Diversion</t>
  </si>
  <si>
    <t>Plan</t>
  </si>
  <si>
    <t>Actual</t>
  </si>
  <si>
    <t xml:space="preserve">Male </t>
  </si>
  <si>
    <t>Female</t>
  </si>
  <si>
    <t xml:space="preserve">Name </t>
  </si>
  <si>
    <t xml:space="preserve">Km </t>
  </si>
  <si>
    <t xml:space="preserve"> Badesa Adibari </t>
  </si>
  <si>
    <t xml:space="preserve"> Guji Zone </t>
  </si>
  <si>
    <t>Adola Rede</t>
  </si>
  <si>
    <t>Dhadale Cana</t>
  </si>
  <si>
    <t>38 54 23</t>
  </si>
  <si>
    <t>6 07 12</t>
  </si>
  <si>
    <t>Ababa</t>
  </si>
  <si>
    <t xml:space="preserve">River </t>
  </si>
  <si>
    <t>wheat, maize, teff, fruit</t>
  </si>
  <si>
    <t>adola,adaola rede</t>
  </si>
  <si>
    <t>Dhoshe</t>
  </si>
  <si>
    <t>Qola</t>
  </si>
  <si>
    <t>weak</t>
  </si>
  <si>
    <t>adola</t>
  </si>
  <si>
    <t>Ababa Chenbee</t>
  </si>
  <si>
    <t>Chambe</t>
  </si>
  <si>
    <t>6 05 47</t>
  </si>
  <si>
    <t>038 54 0</t>
  </si>
  <si>
    <t>good</t>
  </si>
  <si>
    <t>UNDP</t>
  </si>
  <si>
    <t>cheketa kojowa</t>
  </si>
  <si>
    <t>A/Wayu</t>
  </si>
  <si>
    <t>Cheketa Kojowa</t>
  </si>
  <si>
    <t>Kojowa</t>
  </si>
  <si>
    <t>wheat, maize,  fruit</t>
  </si>
  <si>
    <t>a/wayu,shakiso</t>
  </si>
  <si>
    <t>Qame</t>
  </si>
  <si>
    <t>Bore</t>
  </si>
  <si>
    <t>Daboo Gongoma</t>
  </si>
  <si>
    <t>lema</t>
  </si>
  <si>
    <t>maize,fruit,teff</t>
  </si>
  <si>
    <t>Chameti</t>
  </si>
  <si>
    <t>Wotiqo Rasa</t>
  </si>
  <si>
    <t>chameti</t>
  </si>
  <si>
    <t>Tara</t>
  </si>
  <si>
    <t>Wotiqo shuna</t>
  </si>
  <si>
    <t>Malka Lema</t>
  </si>
  <si>
    <t>Lema</t>
  </si>
  <si>
    <t>Bachara odaa buttaa</t>
  </si>
  <si>
    <t>Guji zone</t>
  </si>
  <si>
    <t>Bachara</t>
  </si>
  <si>
    <t xml:space="preserve"> adola rede</t>
  </si>
  <si>
    <t>Gubata</t>
  </si>
  <si>
    <t>Muri murato</t>
  </si>
  <si>
    <t>maize,wheat,fruit</t>
  </si>
  <si>
    <t>Boltu Girisa</t>
  </si>
  <si>
    <t>A/Sora</t>
  </si>
  <si>
    <t>Boltu</t>
  </si>
  <si>
    <t>Girisa</t>
  </si>
  <si>
    <t>maize,fruit,teff.</t>
  </si>
  <si>
    <t>yirab muda</t>
  </si>
  <si>
    <t>Genale Oda Kalacha</t>
  </si>
  <si>
    <t>Girja</t>
  </si>
  <si>
    <t>Oda kallacha</t>
  </si>
  <si>
    <t>Genale</t>
  </si>
  <si>
    <t>Pump</t>
  </si>
  <si>
    <t>fruit,maize,tomato</t>
  </si>
  <si>
    <t>harafama</t>
  </si>
  <si>
    <t>Boxi Haro Haru</t>
  </si>
  <si>
    <t>Dama</t>
  </si>
  <si>
    <t>Haroo Harru</t>
  </si>
  <si>
    <t>Boxi</t>
  </si>
  <si>
    <t>Maize,wheat,fruit</t>
  </si>
  <si>
    <t>Hila</t>
  </si>
  <si>
    <t xml:space="preserve"> Chambe</t>
  </si>
  <si>
    <t>Dabasoo 2ffaa</t>
  </si>
  <si>
    <t>Chora</t>
  </si>
  <si>
    <t>A/Booraa</t>
  </si>
  <si>
    <t>Dabbasoo</t>
  </si>
  <si>
    <t>PF</t>
  </si>
  <si>
    <t>Xiphacha</t>
  </si>
  <si>
    <t>Abdallaa</t>
  </si>
  <si>
    <t>Unkusoo</t>
  </si>
  <si>
    <t>Imboro Bonga</t>
  </si>
  <si>
    <t>NF</t>
  </si>
  <si>
    <t>Naachoo</t>
  </si>
  <si>
    <t>Kuwee Daabanaa</t>
  </si>
  <si>
    <t>FF</t>
  </si>
  <si>
    <t>Sariitii</t>
  </si>
  <si>
    <t>Berro Sarritii</t>
  </si>
  <si>
    <t>Duchaa</t>
  </si>
  <si>
    <t>Koodoo</t>
  </si>
  <si>
    <t>Sibboo Nogoo</t>
  </si>
  <si>
    <t>Koddoo</t>
  </si>
  <si>
    <t>Sootaa</t>
  </si>
  <si>
    <t>Beddellee</t>
  </si>
  <si>
    <t>A/ Sootaa</t>
  </si>
  <si>
    <t>Soota</t>
  </si>
  <si>
    <t>A/ Kombolchaa</t>
  </si>
  <si>
    <t>Urgeessaa</t>
  </si>
  <si>
    <t>Sh/ Badiroo</t>
  </si>
  <si>
    <t>Urgeessa</t>
  </si>
  <si>
    <t>Chara</t>
  </si>
  <si>
    <t>Gechi</t>
  </si>
  <si>
    <t>Maiz, Banana, Wheat</t>
  </si>
  <si>
    <t xml:space="preserve">Doriyaa </t>
  </si>
  <si>
    <t>A/ Chora</t>
  </si>
  <si>
    <t>Doria</t>
  </si>
  <si>
    <t>Banana, Maiz, Wheat</t>
  </si>
  <si>
    <t>K/Qal'aa</t>
  </si>
  <si>
    <t>G/ Maya</t>
  </si>
  <si>
    <t>K/Kala</t>
  </si>
  <si>
    <t>K/Guddaa</t>
  </si>
  <si>
    <t>Imboro</t>
  </si>
  <si>
    <t>Maiz, Wheat, Potato</t>
  </si>
  <si>
    <t>Doomaa</t>
  </si>
  <si>
    <t>B/ Galliko</t>
  </si>
  <si>
    <t>Wheat, Maiz</t>
  </si>
  <si>
    <t>Yuuraa</t>
  </si>
  <si>
    <t>Hurufa</t>
  </si>
  <si>
    <t>Guuraa</t>
  </si>
  <si>
    <t>k/ Qalla</t>
  </si>
  <si>
    <t>koba Qalla</t>
  </si>
  <si>
    <t>Talkoo</t>
  </si>
  <si>
    <t>Dedesa</t>
  </si>
  <si>
    <t>Telko</t>
  </si>
  <si>
    <t>Abbaqalbi</t>
  </si>
  <si>
    <t>Masaraa</t>
  </si>
  <si>
    <t>Abaqalbi</t>
  </si>
  <si>
    <t xml:space="preserve">Geephaaa </t>
  </si>
  <si>
    <t>Geephaa</t>
  </si>
  <si>
    <t>Maaruu</t>
  </si>
  <si>
    <t>Isiyaa</t>
  </si>
  <si>
    <t>Araasoo</t>
  </si>
  <si>
    <t>Yemberoo</t>
  </si>
  <si>
    <t>Sooriyaa</t>
  </si>
  <si>
    <t>Jaamiyaa</t>
  </si>
  <si>
    <t>sooriyaa</t>
  </si>
  <si>
    <t>Diiganaa</t>
  </si>
  <si>
    <t>Sooboo</t>
  </si>
  <si>
    <t>Digana</t>
  </si>
  <si>
    <t>AGP-I</t>
  </si>
  <si>
    <t>Geellaa</t>
  </si>
  <si>
    <t>Kaanaaboo</t>
  </si>
  <si>
    <t>D/ Hannaa</t>
  </si>
  <si>
    <t>C/ Kaanaaboo</t>
  </si>
  <si>
    <t>Dabana</t>
  </si>
  <si>
    <t>Maize, Onion,potato,Tomato</t>
  </si>
  <si>
    <t>Lookoo Didesa</t>
  </si>
  <si>
    <t>Dhidheessa</t>
  </si>
  <si>
    <t>Nacho-urgeessaa</t>
  </si>
  <si>
    <t>Lilo saxo</t>
  </si>
  <si>
    <t>Urgesa</t>
  </si>
  <si>
    <t>Ambaxaa Urgeessaa</t>
  </si>
  <si>
    <t>A/ Goobichaa</t>
  </si>
  <si>
    <t>Afinda</t>
  </si>
  <si>
    <t>Soolee</t>
  </si>
  <si>
    <t>Borecha</t>
  </si>
  <si>
    <t>Raasaa</t>
  </si>
  <si>
    <t>MFM</t>
  </si>
  <si>
    <t>Lomoxa</t>
  </si>
  <si>
    <t>Qixa’oo</t>
  </si>
  <si>
    <t>Ontosha</t>
  </si>
  <si>
    <t>Shunqa</t>
  </si>
  <si>
    <t>wheat, potato</t>
  </si>
  <si>
    <t>Balaatti</t>
  </si>
  <si>
    <t>Gubbaa Hora</t>
  </si>
  <si>
    <t>Abbiche</t>
  </si>
  <si>
    <t>Mi'eso</t>
  </si>
  <si>
    <t>Mekko</t>
  </si>
  <si>
    <t>B/ Nyaanyoo</t>
  </si>
  <si>
    <t>Wheat, Vegetables</t>
  </si>
  <si>
    <t>Coqorsa</t>
  </si>
  <si>
    <t>Chewaka</t>
  </si>
  <si>
    <t>Laga Gumbii</t>
  </si>
  <si>
    <t>Wheat</t>
  </si>
  <si>
    <t>B/Bedele</t>
  </si>
  <si>
    <t xml:space="preserve">Wheat,  Maiz, </t>
  </si>
  <si>
    <t xml:space="preserve">Wheat, Maiz, </t>
  </si>
  <si>
    <t xml:space="preserve">Wheat  Maiz, </t>
  </si>
  <si>
    <t xml:space="preserve"> Maiz,  Wheat,  potato</t>
  </si>
  <si>
    <t xml:space="preserve"> Maiz, , Wheat, potato</t>
  </si>
  <si>
    <t xml:space="preserve"> Maiz,  Wheat, potato , Cabage</t>
  </si>
  <si>
    <t>Govn't</t>
  </si>
  <si>
    <t>Huusee Man-dheeraa(Paampii)</t>
  </si>
  <si>
    <t>West Harerghe</t>
  </si>
  <si>
    <t>Mi'eesso</t>
  </si>
  <si>
    <t>Huse madhera</t>
  </si>
  <si>
    <t>deep well</t>
  </si>
  <si>
    <t>Sorgahum,Maize, Wheat, Sesame, Sweat Potato, Onion, etc.</t>
  </si>
  <si>
    <t>Goverment</t>
  </si>
  <si>
    <t>Huusee Man-dheeraa 2ffaa (paampii)</t>
  </si>
  <si>
    <t>"</t>
  </si>
  <si>
    <t>Herkoncha spate</t>
  </si>
  <si>
    <t>Harkoncha</t>
  </si>
  <si>
    <t>Sorgham, Maize, "Saliixa", Daaguzzaa", "Boloqqee", Wheat, Potato and Sweet Potato, Tomato,  Chat, Coffe, Banana, Mango, Papaya,  etc.</t>
  </si>
  <si>
    <t>Weltane Spate</t>
  </si>
  <si>
    <t>waltane</t>
  </si>
  <si>
    <t>SF</t>
  </si>
  <si>
    <t>Bililo</t>
  </si>
  <si>
    <t>bililo</t>
  </si>
  <si>
    <t>OCE</t>
  </si>
  <si>
    <t>Lakkuu</t>
  </si>
  <si>
    <t>Orfoo</t>
  </si>
  <si>
    <t>F</t>
  </si>
  <si>
    <t>Laga Ciroo</t>
  </si>
  <si>
    <t>Huusee</t>
  </si>
  <si>
    <t>Aware Berkele</t>
  </si>
  <si>
    <t>Gumbi-Bordode</t>
  </si>
  <si>
    <t>Aware barkele</t>
  </si>
  <si>
    <t xml:space="preserve">Hergeti </t>
  </si>
  <si>
    <t>Hargity</t>
  </si>
  <si>
    <t>Sorgham, Maize, "Saliixa", Daaguzzaa", "Boloqqee", Wheat, Potato and Sweet Potato, Tomato,  Chat, Banana, Mango, Papaya,  etc.</t>
  </si>
  <si>
    <t>Keya Spate</t>
  </si>
  <si>
    <t>kaya</t>
  </si>
  <si>
    <t>Eba Spate</t>
  </si>
  <si>
    <t>Eba</t>
  </si>
  <si>
    <t>Berkele</t>
  </si>
  <si>
    <t>barkale</t>
  </si>
  <si>
    <t>LUTRAN</t>
  </si>
  <si>
    <t xml:space="preserve">Furgugee </t>
  </si>
  <si>
    <t>laga Arbaa</t>
  </si>
  <si>
    <t>067-6582</t>
  </si>
  <si>
    <t>Wheat ,Maize,Sorgem,Haricot Bean ,Shugar Cane And Chat</t>
  </si>
  <si>
    <t xml:space="preserve"> Laga Arbaa </t>
  </si>
  <si>
    <t>Saaroo</t>
  </si>
  <si>
    <t>Chat, Maize, Onion, Tomato, Potato, etc.</t>
  </si>
  <si>
    <t>Gode cale dam</t>
  </si>
  <si>
    <t>Gode cale</t>
  </si>
  <si>
    <t>Dam/rain water harvesting</t>
  </si>
  <si>
    <t xml:space="preserve">Midhegdu </t>
  </si>
  <si>
    <t>Ancher</t>
  </si>
  <si>
    <t>midagdu</t>
  </si>
  <si>
    <t>Vegetable,Maize,Sugar Cane,Banana and chat</t>
  </si>
  <si>
    <t>Sidisa</t>
  </si>
  <si>
    <t>saqa</t>
  </si>
  <si>
    <t>Vegtable,Maize,Wheat,Barley</t>
  </si>
  <si>
    <t>cooqee</t>
  </si>
  <si>
    <t>diindiin</t>
  </si>
  <si>
    <t>sefty net</t>
  </si>
  <si>
    <t>manzumaa</t>
  </si>
  <si>
    <t>incinii</t>
  </si>
  <si>
    <t>wadeessaa</t>
  </si>
  <si>
    <t>Vegetable.Sugar cane,Maize and Chat</t>
  </si>
  <si>
    <t>Bajata Aanaattiin</t>
  </si>
  <si>
    <t>Habroo 2 ffaa</t>
  </si>
  <si>
    <t>Midhegdu</t>
  </si>
  <si>
    <t>Misra Chifra</t>
  </si>
  <si>
    <t>Doba</t>
  </si>
  <si>
    <t>misracifra</t>
  </si>
  <si>
    <t>Sorghum ,Maize, Haricot bean , Sweet potato, Wheat , Coffee , Fruit trees, Sesame,   etc.</t>
  </si>
  <si>
    <t>Irshaa</t>
  </si>
  <si>
    <t>Wagur</t>
  </si>
  <si>
    <t>Jaallalaa</t>
  </si>
  <si>
    <t>Onion,Maize,Cabbege,Beat root</t>
  </si>
  <si>
    <t>Mede bilisuma</t>
  </si>
  <si>
    <t>mede bilisuma</t>
  </si>
  <si>
    <t>Wheat ,Maize,Sorgem,Haricot Bean ,Shugar Cane, Banana And Chat</t>
  </si>
  <si>
    <t>Biyyoo karaba</t>
  </si>
  <si>
    <t>Lencha Wedesa</t>
  </si>
  <si>
    <t>lenca wadesa</t>
  </si>
  <si>
    <t>Efajeyna</t>
  </si>
  <si>
    <t>Terkanfata</t>
  </si>
  <si>
    <t>Spring Dev</t>
  </si>
  <si>
    <t xml:space="preserve"> Maize ,Wheat,Sorgem,Onion,and Chat</t>
  </si>
  <si>
    <t>Jij/ Qil</t>
  </si>
  <si>
    <t>Beha adu</t>
  </si>
  <si>
    <t xml:space="preserve"> Maize ,Wheat ,Sorgem,Chat,  Onion and Tomato</t>
  </si>
  <si>
    <t>Gemechu</t>
  </si>
  <si>
    <t>Maize ,Wheat ,Sorgem,Chat,  Onion and Tomato</t>
  </si>
  <si>
    <t>Urago</t>
  </si>
  <si>
    <t>Habro</t>
  </si>
  <si>
    <t>Oda Anani</t>
  </si>
  <si>
    <t>Maize ,Sorgem,Cabbage  Onion,Beat root ,Chat and Tomato</t>
  </si>
  <si>
    <t>Setegn</t>
  </si>
  <si>
    <t>080.672'</t>
  </si>
  <si>
    <t>0400.782'</t>
  </si>
  <si>
    <t>Maize ,Cabbage  Onion,Beat root ,Banana,Chat and Tomato</t>
  </si>
  <si>
    <t>Mada Warqee</t>
  </si>
  <si>
    <t>CAFFE 13</t>
  </si>
  <si>
    <t>080.557'</t>
  </si>
  <si>
    <t>0400.108'</t>
  </si>
  <si>
    <t>Hobola</t>
  </si>
  <si>
    <t>Ifa gamechu</t>
  </si>
  <si>
    <t>Maize ,Cabbage  Onion,Beat root ,Chat and Tomato</t>
  </si>
  <si>
    <t>Kalachaa</t>
  </si>
  <si>
    <t>Maize ,Cabage  Onion,Beat root ,Banana,Chat and Tomato</t>
  </si>
  <si>
    <t>Bareedaa</t>
  </si>
  <si>
    <t>Maize, Sweet potato, Wheat ,  Teff, Sun flower,Tomato, Cabbage, Banana,   etc.</t>
  </si>
  <si>
    <t>WORLED V</t>
  </si>
  <si>
    <t>Laga Hardiim</t>
  </si>
  <si>
    <t>Booraa</t>
  </si>
  <si>
    <t>2008-014</t>
  </si>
  <si>
    <t>Gaadisa</t>
  </si>
  <si>
    <t>word vison SPR II</t>
  </si>
  <si>
    <t>Laga Birbirti</t>
  </si>
  <si>
    <t>Kufa Kaas</t>
  </si>
  <si>
    <t>Maize ,Cabbage  Onion,Chat</t>
  </si>
  <si>
    <t>Laga saaqataa(Qaadoo)</t>
  </si>
  <si>
    <t>Odda bultum</t>
  </si>
  <si>
    <t xml:space="preserve">Odaa tuutaa </t>
  </si>
  <si>
    <t>Onion, Tomato, potato, Pepper, Cabbage, Banana, Wheat, Maize, etc.</t>
  </si>
  <si>
    <t>Sheko Spring</t>
  </si>
  <si>
    <t>makanisa</t>
  </si>
  <si>
    <t>Banana,Tomato and Chat</t>
  </si>
  <si>
    <t>samoonii</t>
  </si>
  <si>
    <t>hajidin</t>
  </si>
  <si>
    <t>midhagdu</t>
  </si>
  <si>
    <t>Maize,Wheat,Potato, Tomato, Sweat Potato, Onion, Cabbage,etc.</t>
  </si>
  <si>
    <t>Defo</t>
  </si>
  <si>
    <t>Maize, Wheat, Potato,  Onion, Banana,Chat, cabage and Rise etc.</t>
  </si>
  <si>
    <t>Madda Burqa</t>
  </si>
  <si>
    <t>Burqaa misoma</t>
  </si>
  <si>
    <t>Beremo Gudda</t>
  </si>
  <si>
    <t>Ahmed wario</t>
  </si>
  <si>
    <t>Galesa</t>
  </si>
  <si>
    <t>Onion, Tomato, potato, Pepper, Cabbage, Sorgahum, Banana, Wheat, Maize, etc.</t>
  </si>
  <si>
    <t>Jawwiis</t>
  </si>
  <si>
    <t>odaa Raachoo</t>
  </si>
  <si>
    <t>saaqataa</t>
  </si>
  <si>
    <t>Maize, Sorghum, Tomato, Banana,  Mango, Avocado, Papaya,  etc.</t>
  </si>
  <si>
    <t>saqeta</t>
  </si>
  <si>
    <t>Bokee</t>
  </si>
  <si>
    <t>A'o</t>
  </si>
  <si>
    <t>Homicho Sogiddo</t>
  </si>
  <si>
    <t>Gammachis</t>
  </si>
  <si>
    <t>Banana, Mango, Avocado, Wheat, Maize, Ground Nut, Onion, Tomato, Potato,Sgar cane etc.</t>
  </si>
  <si>
    <t>Laga kasee</t>
  </si>
  <si>
    <t>kase hija</t>
  </si>
  <si>
    <t>Sorghum ,Maize, Haricot bean , Sweet potato, Wheat , Coffee , Fruit trees, etc.</t>
  </si>
  <si>
    <t>Walenso Deefoo</t>
  </si>
  <si>
    <t>Malkaa</t>
  </si>
  <si>
    <t>Waleensoo Haara bafannoo</t>
  </si>
  <si>
    <t>Sorgahum,Maize, Wheat, Chat, Sweat Potato, Onion, Banana, Avocado, etc.</t>
  </si>
  <si>
    <t>madda Qacalee</t>
  </si>
  <si>
    <t>Homicho Dayo</t>
  </si>
  <si>
    <t xml:space="preserve"> 973127.6E</t>
  </si>
  <si>
    <t>Maize, Wheat, Ground Nut, Potato, Sweat Potato, Onion, Banana, Avocado, Papaya,Chat,  etc.</t>
  </si>
  <si>
    <t xml:space="preserve"> Rihaanaa</t>
  </si>
  <si>
    <t>Homicho Rihaanaa</t>
  </si>
  <si>
    <t>Banana, Mango, Avocado, Wheat, Maize, Ground Nut, Onion, Tomato, Potato, etc.</t>
  </si>
  <si>
    <t>Qunni sagariyyaa Deep Well Solar Paamp</t>
  </si>
  <si>
    <t xml:space="preserve">Qunni sagariyyaa </t>
  </si>
  <si>
    <t>Koriftu</t>
  </si>
  <si>
    <t>Shanan -Dhuuggoo</t>
  </si>
  <si>
    <t xml:space="preserve">Raha </t>
  </si>
  <si>
    <t xml:space="preserve">Maize, Wheat , Coffee , Banana, Avocado, Mango, Onion,Tomato and chate  </t>
  </si>
  <si>
    <t>waltasis</t>
  </si>
  <si>
    <t>Wheat,coffe,Banana,sugar cane,Onion and chate</t>
  </si>
  <si>
    <t>Aanaa /woreda</t>
  </si>
  <si>
    <t>Burruree</t>
  </si>
  <si>
    <t>Wheat ,  Tomato, Banana, Sugar caneCoffee,Onion and chat .</t>
  </si>
  <si>
    <t>woreda</t>
  </si>
  <si>
    <t xml:space="preserve">Madda sheekaa </t>
  </si>
  <si>
    <t>Abbaa Amaan</t>
  </si>
  <si>
    <t>Kufe kase Geme</t>
  </si>
  <si>
    <t>Wheat , Coffee , Banana, Onion,Sugar cane and chat</t>
  </si>
  <si>
    <t>Hirna River</t>
  </si>
  <si>
    <t>Xulloo</t>
  </si>
  <si>
    <t>Maize, Sweet potato, Wheat, Avocado,Banana, Papay,Cabbage, Tomato, etc.</t>
  </si>
  <si>
    <t>jica</t>
  </si>
  <si>
    <t>Ahmed Nur Dacho</t>
  </si>
  <si>
    <t>Burqaa jaalalaa</t>
  </si>
  <si>
    <t>Caffee Gurrati</t>
  </si>
  <si>
    <t xml:space="preserve">Burqaa Raachaa </t>
  </si>
  <si>
    <t>Najaataa</t>
  </si>
  <si>
    <t>Sorghum ,Maize, Sweet potato, Wheat , Coffee , Banana, Avocado, Mango,   etc.</t>
  </si>
  <si>
    <t>Dhiintu</t>
  </si>
  <si>
    <t>burqaa Dhiintu</t>
  </si>
  <si>
    <t>kurfaa Galmaa</t>
  </si>
  <si>
    <t xml:space="preserve">Sorgahum, Banana, Wheat, Maize, Sugar cane </t>
  </si>
  <si>
    <t>Anuba Dam</t>
  </si>
  <si>
    <t>Anuba</t>
  </si>
  <si>
    <t>Dam /Rain water harvesting</t>
  </si>
  <si>
    <t>Waddeytii(LUTRAN-1)</t>
  </si>
  <si>
    <t>CIRO</t>
  </si>
  <si>
    <t>Waddeeytii</t>
  </si>
  <si>
    <t>Maize,Sorgem,Haricot Bean  And Chat</t>
  </si>
  <si>
    <t>Mechawa</t>
  </si>
  <si>
    <t>machawa</t>
  </si>
  <si>
    <t>Sorgahum, Banana, Wheat, Maize, Onion, Tomato, Potato, etc.</t>
  </si>
  <si>
    <t>Wadeeyti /FLUME/</t>
  </si>
  <si>
    <t xml:space="preserve">Wadeeyti </t>
  </si>
  <si>
    <t>Qiiliissoo</t>
  </si>
  <si>
    <t>Maize,Onion,Sorgem and Chat</t>
  </si>
  <si>
    <t>JEF</t>
  </si>
  <si>
    <t xml:space="preserve">Madiichoo </t>
  </si>
  <si>
    <t xml:space="preserve">09005’35.7”E </t>
  </si>
  <si>
    <t xml:space="preserve">040052’00.7 N </t>
  </si>
  <si>
    <t>Baka Lutran no 1 HW</t>
  </si>
  <si>
    <t>Arba Kurkura</t>
  </si>
  <si>
    <t>Maize,Onion,Sorgem,Sugar Cane,Coffee and Chat</t>
  </si>
  <si>
    <t>Baka Lutran 2 HW</t>
  </si>
  <si>
    <t>Gurraatti</t>
  </si>
  <si>
    <t>Daro Labuu</t>
  </si>
  <si>
    <t>gurraati</t>
  </si>
  <si>
    <t>Banana, Mango, Avocado, Wheat, Maize, Onion, Tomato, Potato, etc.</t>
  </si>
  <si>
    <t>Lega Mechara</t>
  </si>
  <si>
    <t>O/Lallaba</t>
  </si>
  <si>
    <t>Banana,Sugar Cane,Maize,Onion and chat</t>
  </si>
  <si>
    <t xml:space="preserve">Laga Cariyyoo (RS) fi (LS)  </t>
  </si>
  <si>
    <t>kotaraa</t>
  </si>
  <si>
    <t>Caffe Hara2</t>
  </si>
  <si>
    <t>Caffe Hara</t>
  </si>
  <si>
    <t>EU</t>
  </si>
  <si>
    <t>Laga Dimina/Pond</t>
  </si>
  <si>
    <t>Vegtable</t>
  </si>
  <si>
    <t>Katolic Inistitution</t>
  </si>
  <si>
    <t>No.</t>
  </si>
  <si>
    <t>Scheme name</t>
  </si>
  <si>
    <t>GPS coordination (X)</t>
  </si>
  <si>
    <t>GPS coordination (Y)</t>
  </si>
  <si>
    <t>Planned  area (ha)</t>
  </si>
  <si>
    <t>Actual area (ha)</t>
  </si>
  <si>
    <t>Condition (Status)</t>
  </si>
  <si>
    <t>Major crop Produced</t>
  </si>
  <si>
    <t>No. of beneficiary</t>
  </si>
  <si>
    <t>Year of Project completion (E.C.)</t>
  </si>
  <si>
    <t>Year of Rehabilitation (E.C.)</t>
  </si>
  <si>
    <t>Funded by (Rehabili)</t>
  </si>
  <si>
    <t>Burqaa gibbii</t>
  </si>
  <si>
    <t>North shoa</t>
  </si>
  <si>
    <t>Y/Gulalee</t>
  </si>
  <si>
    <t>Lamii</t>
  </si>
  <si>
    <t>Funcitional</t>
  </si>
  <si>
    <t>vegitable and sereal crops</t>
  </si>
  <si>
    <t>establshed</t>
  </si>
  <si>
    <t>L/lemi</t>
  </si>
  <si>
    <t>Lami</t>
  </si>
  <si>
    <t>needs maint.</t>
  </si>
  <si>
    <t>synergos</t>
  </si>
  <si>
    <t>LaGa CaaKka</t>
  </si>
  <si>
    <t>deede tiggii</t>
  </si>
  <si>
    <t>Burqaa Sanbatee</t>
  </si>
  <si>
    <t>N/Camarii</t>
  </si>
  <si>
    <t>laga worqee</t>
  </si>
  <si>
    <t>laga</t>
  </si>
  <si>
    <t>AGP 2</t>
  </si>
  <si>
    <t>Burqaa Worqee</t>
  </si>
  <si>
    <t>D/Dhuftuu</t>
  </si>
  <si>
    <t>Laga katar</t>
  </si>
  <si>
    <t>Vagitable</t>
  </si>
  <si>
    <t>AGP 1</t>
  </si>
  <si>
    <t>Kilee</t>
  </si>
  <si>
    <t>H/Abotee</t>
  </si>
  <si>
    <t>Ab/hariro</t>
  </si>
  <si>
    <t>vagitable</t>
  </si>
  <si>
    <t>Alaltu tiko</t>
  </si>
  <si>
    <t>S/Morosee</t>
  </si>
  <si>
    <t>038'31'175''</t>
  </si>
  <si>
    <t>09'51'50.2''</t>
  </si>
  <si>
    <t>batii abaye</t>
  </si>
  <si>
    <t>ay/dh/bbra</t>
  </si>
  <si>
    <t>038'32'45.7''</t>
  </si>
  <si>
    <t>09'51'28.3''</t>
  </si>
  <si>
    <t>GCC</t>
  </si>
  <si>
    <t>hidha hiyyessa</t>
  </si>
  <si>
    <t>Dabla bokolee</t>
  </si>
  <si>
    <t>038'29'32.2'</t>
  </si>
  <si>
    <t>09'52'59.2''</t>
  </si>
  <si>
    <t>Indris</t>
  </si>
  <si>
    <t>038'31'10.7''</t>
  </si>
  <si>
    <t>09'52'26.2''</t>
  </si>
  <si>
    <t>vegitable and searal crops</t>
  </si>
  <si>
    <t>Jaganfoy</t>
  </si>
  <si>
    <t>Y/DH/Boraa</t>
  </si>
  <si>
    <t>038'31'08.9''</t>
  </si>
  <si>
    <t>09'49'18.9</t>
  </si>
  <si>
    <t>GCCA</t>
  </si>
  <si>
    <t>Balla guddaa</t>
  </si>
  <si>
    <t>Darra</t>
  </si>
  <si>
    <t>ilu goda cafee</t>
  </si>
  <si>
    <t>GOV.</t>
  </si>
  <si>
    <t>Gargadii</t>
  </si>
  <si>
    <t>W/Manayoo</t>
  </si>
  <si>
    <t>Vegitable and fruit</t>
  </si>
  <si>
    <t>on force</t>
  </si>
  <si>
    <t>Haro garbaa</t>
  </si>
  <si>
    <t>Gabro</t>
  </si>
  <si>
    <t>Hidha wata</t>
  </si>
  <si>
    <t>M/Manayoo</t>
  </si>
  <si>
    <t>Bu'i</t>
  </si>
  <si>
    <t>Hulaa</t>
  </si>
  <si>
    <t>Maanyaa</t>
  </si>
  <si>
    <t>Graar</t>
  </si>
  <si>
    <t>Dhankaa kanal</t>
  </si>
  <si>
    <t>Giraar Gabar</t>
  </si>
  <si>
    <t>vegitable</t>
  </si>
  <si>
    <t>Burqa jabaa</t>
  </si>
  <si>
    <t>Calalaqii</t>
  </si>
  <si>
    <t>Gishee usmanii</t>
  </si>
  <si>
    <t>Girar Fincawa</t>
  </si>
  <si>
    <t>Alaltuu</t>
  </si>
  <si>
    <t>Dannisa</t>
  </si>
  <si>
    <t>Dire Doyu</t>
  </si>
  <si>
    <t>Lega worke</t>
  </si>
  <si>
    <t>Degem</t>
  </si>
  <si>
    <t>A/D/Abo</t>
  </si>
  <si>
    <t>wheat,potatoe &amp; etc</t>
  </si>
  <si>
    <t>Kfw</t>
  </si>
  <si>
    <t xml:space="preserve">Gerboye </t>
  </si>
  <si>
    <t>GTZ</t>
  </si>
  <si>
    <t>Burka sombo</t>
  </si>
  <si>
    <t>L/Chareki</t>
  </si>
  <si>
    <t>wheat,potatoe,tomatoe &amp; etc</t>
  </si>
  <si>
    <t>gov't</t>
  </si>
  <si>
    <t>A/Kere</t>
  </si>
  <si>
    <t>wheat,onion &amp; etc</t>
  </si>
  <si>
    <t>Caca Guda</t>
  </si>
  <si>
    <t>Abb/Gnea</t>
  </si>
  <si>
    <t>A/Ejersa</t>
  </si>
  <si>
    <t>IFAD, PSNP</t>
  </si>
  <si>
    <t>Gabisa</t>
  </si>
  <si>
    <t>SELF HELP Africa</t>
  </si>
  <si>
    <t>Café</t>
  </si>
  <si>
    <t>N/Mendida</t>
  </si>
  <si>
    <t>Odo</t>
  </si>
  <si>
    <t>Mulo</t>
  </si>
  <si>
    <t>Kura Kemele</t>
  </si>
  <si>
    <t>mummity</t>
  </si>
  <si>
    <t>wuchale</t>
  </si>
  <si>
    <t>Usmaani</t>
  </si>
  <si>
    <t>lego</t>
  </si>
  <si>
    <t>Usmaan ,Bidaruu &amp; I/Itaayyaa</t>
  </si>
  <si>
    <t>ECC</t>
  </si>
  <si>
    <t>Caffee</t>
  </si>
  <si>
    <t>Bidaruu</t>
  </si>
  <si>
    <t>Gov.</t>
  </si>
  <si>
    <t>Sayyoo Amasaa</t>
  </si>
  <si>
    <t>I/Utaayyaa</t>
  </si>
  <si>
    <t>Robii Gomoroo</t>
  </si>
  <si>
    <t>Liqimee</t>
  </si>
  <si>
    <t>I/Gordomaa</t>
  </si>
  <si>
    <t xml:space="preserve">Iskiimii Alaltuu </t>
  </si>
  <si>
    <t>sululta</t>
  </si>
  <si>
    <t>EE/BAABBOO</t>
  </si>
  <si>
    <t>creal crop</t>
  </si>
  <si>
    <t>Iskiimii Dannabaa</t>
  </si>
  <si>
    <t>G/Gabre'eel</t>
  </si>
  <si>
    <t>creal crop and vegetable</t>
  </si>
  <si>
    <t xml:space="preserve"> Finca,aa</t>
  </si>
  <si>
    <t>kuyu</t>
  </si>
  <si>
    <t>d/agalo</t>
  </si>
  <si>
    <t>established</t>
  </si>
  <si>
    <t>laga leman</t>
  </si>
  <si>
    <t>K/Akale</t>
  </si>
  <si>
    <t>Odd0 ene</t>
  </si>
  <si>
    <t>w/gose</t>
  </si>
  <si>
    <t>Qumburee</t>
  </si>
  <si>
    <t>h/darsu</t>
  </si>
  <si>
    <t>/Lugoo</t>
  </si>
  <si>
    <t>r/kollati</t>
  </si>
  <si>
    <t>Alaaltuu dubena</t>
  </si>
  <si>
    <t>Huduu gataa</t>
  </si>
  <si>
    <t>d/q\kerressa</t>
  </si>
  <si>
    <t xml:space="preserve">Laga warqee </t>
  </si>
  <si>
    <t>kalate</t>
  </si>
  <si>
    <t>jidda</t>
  </si>
  <si>
    <t>G/N/G</t>
  </si>
  <si>
    <t>alaltu</t>
  </si>
  <si>
    <t>A/Qalaaxee</t>
  </si>
  <si>
    <t>tulluu mammoo</t>
  </si>
  <si>
    <t>siibaa dagaa</t>
  </si>
  <si>
    <t xml:space="preserve"> burqaa qorichee</t>
  </si>
  <si>
    <t>D/Golbaa</t>
  </si>
  <si>
    <t>Gabbisa SSI</t>
  </si>
  <si>
    <t>d/libanos</t>
  </si>
  <si>
    <t>wasarbii ssi</t>
  </si>
  <si>
    <t>irguchi</t>
  </si>
  <si>
    <t>laga Xaree</t>
  </si>
  <si>
    <t xml:space="preserve">RIver </t>
  </si>
  <si>
    <t>zegamal</t>
  </si>
  <si>
    <t>Burqa shambaqo</t>
  </si>
  <si>
    <t xml:space="preserve">Abchu selie </t>
  </si>
  <si>
    <t>Laga Gembe</t>
  </si>
  <si>
    <t>kimbibibit</t>
  </si>
  <si>
    <t>Gembe qerensa</t>
  </si>
  <si>
    <t>Abaye</t>
  </si>
  <si>
    <t>burqa Abaye</t>
  </si>
  <si>
    <t>Berbersa</t>
  </si>
  <si>
    <t>Maset Bruga</t>
  </si>
  <si>
    <t>laga Berbersa</t>
  </si>
  <si>
    <t>Bura</t>
  </si>
  <si>
    <t>Dalota Suke</t>
  </si>
  <si>
    <t>laga Bura</t>
  </si>
  <si>
    <t>Korwa</t>
  </si>
  <si>
    <t>Tuku kora</t>
  </si>
  <si>
    <t>burqaa Korwa</t>
  </si>
  <si>
    <t>Caaffee Meetta</t>
  </si>
  <si>
    <t>w/jarso</t>
  </si>
  <si>
    <t>n/gndeni</t>
  </si>
  <si>
    <t xml:space="preserve">river </t>
  </si>
  <si>
    <t>funcitional</t>
  </si>
  <si>
    <t>Agamsa</t>
  </si>
  <si>
    <t>J/ Meela</t>
  </si>
  <si>
    <t>L/agamsa</t>
  </si>
  <si>
    <t>b/l/fihooser</t>
  </si>
  <si>
    <t>l/bari</t>
  </si>
  <si>
    <t>Mutulu</t>
  </si>
  <si>
    <t>Amegna Guda</t>
  </si>
  <si>
    <t>South West Shoa</t>
  </si>
  <si>
    <t>Ameya</t>
  </si>
  <si>
    <t>Tumi Sombo Bino</t>
  </si>
  <si>
    <t>Amegna Guda River</t>
  </si>
  <si>
    <t>partially function</t>
  </si>
  <si>
    <t>Tomato, potao, Wheat, onion</t>
  </si>
  <si>
    <t>Not Registered</t>
  </si>
  <si>
    <t>Meri Kulit</t>
  </si>
  <si>
    <t>Meri Sekela Kereyu</t>
  </si>
  <si>
    <t>Kulit River</t>
  </si>
  <si>
    <t>totally not functional</t>
  </si>
  <si>
    <t>Geneto (World Vision)</t>
  </si>
  <si>
    <t>Dhankaka Odoberu</t>
  </si>
  <si>
    <t>Amegna Kala River</t>
  </si>
  <si>
    <t>WORLD VISON</t>
  </si>
  <si>
    <t xml:space="preserve">Nano </t>
  </si>
  <si>
    <t>Abuye Jabilal</t>
  </si>
  <si>
    <t>Nano River</t>
  </si>
  <si>
    <t>Ali Babo</t>
  </si>
  <si>
    <t>Kab Guda River</t>
  </si>
  <si>
    <t>Borale</t>
  </si>
  <si>
    <t>Barochu Tokofa</t>
  </si>
  <si>
    <t>wenchi</t>
  </si>
  <si>
    <t>Dulele Kori</t>
  </si>
  <si>
    <t>Barochu River</t>
  </si>
  <si>
    <t>Bosonte</t>
  </si>
  <si>
    <t>Sonkole Kake</t>
  </si>
  <si>
    <t>Bosonte Rivver</t>
  </si>
  <si>
    <t>Bede</t>
  </si>
  <si>
    <t>Fite Wato</t>
  </si>
  <si>
    <t>Bede River</t>
  </si>
  <si>
    <t>Dulele Bilacha</t>
  </si>
  <si>
    <t>Amegna Tika River</t>
  </si>
  <si>
    <t>Gunjo</t>
  </si>
  <si>
    <t>Leman Mata Hora</t>
  </si>
  <si>
    <t>Gunjo River</t>
  </si>
  <si>
    <t>Amegna Tika</t>
  </si>
  <si>
    <t>Ofofe</t>
  </si>
  <si>
    <t>Dagoye Galeyi</t>
  </si>
  <si>
    <t>Laga Ofofe River</t>
  </si>
  <si>
    <t>Dalana Tokofa</t>
  </si>
  <si>
    <t>Haro Kono</t>
  </si>
  <si>
    <t>Dalana River</t>
  </si>
  <si>
    <t>Rome</t>
  </si>
  <si>
    <t>Echa Dibdibe</t>
  </si>
  <si>
    <t>Rome River</t>
  </si>
  <si>
    <t xml:space="preserve">Meti Walga </t>
  </si>
  <si>
    <t>Meti Walga</t>
  </si>
  <si>
    <t>Walga River</t>
  </si>
  <si>
    <t>Arba Dawo</t>
  </si>
  <si>
    <t>woliso</t>
  </si>
  <si>
    <t>Adami Gotu</t>
  </si>
  <si>
    <t>Rebu River</t>
  </si>
  <si>
    <t>Dembali</t>
  </si>
  <si>
    <t>Dambali Kata</t>
  </si>
  <si>
    <t>Ejersa River</t>
  </si>
  <si>
    <t>Agp</t>
  </si>
  <si>
    <t>Boye</t>
  </si>
  <si>
    <t>Hobi Koji</t>
  </si>
  <si>
    <t>Abdi Boru</t>
  </si>
  <si>
    <t>Gute Godeti</t>
  </si>
  <si>
    <t>Humna Ibsa</t>
  </si>
  <si>
    <t>Badesa Koricha</t>
  </si>
  <si>
    <t>Odo Walga</t>
  </si>
  <si>
    <t>Baka Marami</t>
  </si>
  <si>
    <t>Demakash</t>
  </si>
  <si>
    <t>Darare Ebicha</t>
  </si>
  <si>
    <t>Demakash River</t>
  </si>
  <si>
    <t>Abeko</t>
  </si>
  <si>
    <t>Kume Bedesa</t>
  </si>
  <si>
    <t>Kume Badesa</t>
  </si>
  <si>
    <t>Kala Bidaru</t>
  </si>
  <si>
    <t>Walu Soma</t>
  </si>
  <si>
    <t>Kala River</t>
  </si>
  <si>
    <t>Mamo</t>
  </si>
  <si>
    <t>Becho</t>
  </si>
  <si>
    <t>S/Chiracha</t>
  </si>
  <si>
    <t>Mamo River</t>
  </si>
  <si>
    <t>Gonga</t>
  </si>
  <si>
    <t>seden sodo</t>
  </si>
  <si>
    <t>Tole Dalota</t>
  </si>
  <si>
    <t>Gonga River</t>
  </si>
  <si>
    <t>Boltan</t>
  </si>
  <si>
    <t>Goda Dula</t>
  </si>
  <si>
    <t>Boltan River</t>
  </si>
  <si>
    <t>Bili Malima</t>
  </si>
  <si>
    <t>Tole</t>
  </si>
  <si>
    <t>Bili River</t>
  </si>
  <si>
    <t>Dembi Roge solar Pump</t>
  </si>
  <si>
    <t>Kersa Malima</t>
  </si>
  <si>
    <t>Dembi Roge</t>
  </si>
  <si>
    <t>Awash River</t>
  </si>
  <si>
    <t>Registered</t>
  </si>
  <si>
    <t>Fruit Nursery</t>
  </si>
  <si>
    <t xml:space="preserve">Kaso </t>
  </si>
  <si>
    <t>Leman River</t>
  </si>
  <si>
    <t>B/Jimjima</t>
  </si>
  <si>
    <t>Sebeta/A</t>
  </si>
  <si>
    <t>wirwixaa garsee</t>
  </si>
  <si>
    <t>East Borena</t>
  </si>
  <si>
    <t>Wachille</t>
  </si>
  <si>
    <t>Hara Jarte</t>
  </si>
  <si>
    <t>maize, onion, pepper, cabbage,carrot</t>
  </si>
  <si>
    <t>Haroo Hara Jaartee</t>
  </si>
  <si>
    <t>Pond</t>
  </si>
  <si>
    <t xml:space="preserve">maize, onion, pepper, cabbage. Carrot, </t>
  </si>
  <si>
    <t>FD (None government)</t>
  </si>
  <si>
    <t>Funnaan Birreessaa (Finnaa)</t>
  </si>
  <si>
    <t>Arero</t>
  </si>
  <si>
    <t>Haro dimtu</t>
  </si>
  <si>
    <t>Dololo Funnaan Biresa</t>
  </si>
  <si>
    <t>No canal</t>
  </si>
  <si>
    <t>Halluu Dirree pump</t>
  </si>
  <si>
    <t>Hallu dirree</t>
  </si>
  <si>
    <t> 547885</t>
  </si>
  <si>
    <t> 516897</t>
  </si>
  <si>
    <t>Dawa river</t>
  </si>
  <si>
    <t>under construction (95%)</t>
  </si>
  <si>
    <t>not completed</t>
  </si>
  <si>
    <t>Wirwiixaa Soraa Dheeraa</t>
  </si>
  <si>
    <t>Dhas</t>
  </si>
  <si>
    <t>Waargamaa</t>
  </si>
  <si>
    <t>464879 </t>
  </si>
  <si>
    <t>Dumulo solar pump</t>
  </si>
  <si>
    <t>Mataa Arba</t>
  </si>
  <si>
    <t>Hidha Irbii</t>
  </si>
  <si>
    <t>Urbii</t>
  </si>
  <si>
    <t>Dhaasi (MED)</t>
  </si>
  <si>
    <t> 0479774</t>
  </si>
  <si>
    <t> 0464856</t>
  </si>
  <si>
    <t>needs full maintenance</t>
  </si>
  <si>
    <t xml:space="preserve">Bulbul Irrigation </t>
  </si>
  <si>
    <t>G/Eldalo</t>
  </si>
  <si>
    <t xml:space="preserve">Bulbul town </t>
  </si>
  <si>
    <t>maize, onion, pepper, cabbage,sugarcane, tomatoes, potatoes etc</t>
  </si>
  <si>
    <t>Malkaa halluu</t>
  </si>
  <si>
    <t>Qolati Solar pamp</t>
  </si>
  <si>
    <t>Liban</t>
  </si>
  <si>
    <t>Arda Bururi</t>
  </si>
  <si>
    <t>IGAD</t>
  </si>
  <si>
    <t>Odaa Magela</t>
  </si>
  <si>
    <t>West Meda Welabu</t>
  </si>
  <si>
    <t>Odaa</t>
  </si>
  <si>
    <t>551590.3</t>
  </si>
  <si>
    <t>maize, wheat, Pepper, tomatoe</t>
  </si>
  <si>
    <t>Loomii Hancabbaa</t>
  </si>
  <si>
    <t>Liqimsaa</t>
  </si>
  <si>
    <t xml:space="preserve">maize, onion, pepper, cabbage,sugarcane, tomatoes, potatoes </t>
  </si>
  <si>
    <t>Unka Inventary Iskiimoota Aanaalee Godinaa keessatti argaman Bara 2017 (Iskimii Ammayaa)</t>
  </si>
  <si>
    <t>№</t>
  </si>
  <si>
    <t>Name of the Schemes</t>
  </si>
  <si>
    <t>Head work loaction</t>
  </si>
  <si>
    <t>planed Area(hr)</t>
  </si>
  <si>
    <t>Actual area(hr)</t>
  </si>
  <si>
    <t>condition (status)</t>
  </si>
  <si>
    <t>Major crop prdueced</t>
  </si>
  <si>
    <t>No of benifeciarey(HH)</t>
  </si>
  <si>
    <t>Year of constructed</t>
  </si>
  <si>
    <t>Funded by(project)</t>
  </si>
  <si>
    <t>Year of re hablitation(ec.)</t>
  </si>
  <si>
    <t>funded by (rehablitation)</t>
  </si>
  <si>
    <t>x</t>
  </si>
  <si>
    <t>y</t>
  </si>
  <si>
    <t>z</t>
  </si>
  <si>
    <t>O/Kolobo</t>
  </si>
  <si>
    <t>Jimmaa</t>
  </si>
  <si>
    <t>Dedo</t>
  </si>
  <si>
    <t>Warokolobo</t>
  </si>
  <si>
    <t>Offole</t>
  </si>
  <si>
    <t>Whaet,Rice</t>
  </si>
  <si>
    <t>Not Reg.</t>
  </si>
  <si>
    <t>Korjjo</t>
  </si>
  <si>
    <t>Korjo</t>
  </si>
  <si>
    <t>korjo</t>
  </si>
  <si>
    <t>Affallii</t>
  </si>
  <si>
    <t>Afali</t>
  </si>
  <si>
    <t>Other crops</t>
  </si>
  <si>
    <t>waro Gibee</t>
  </si>
  <si>
    <t>waro Kolobo</t>
  </si>
  <si>
    <t>Waro</t>
  </si>
  <si>
    <t>Ofole Dawe</t>
  </si>
  <si>
    <t xml:space="preserve">ofole </t>
  </si>
  <si>
    <t>Anchoo</t>
  </si>
  <si>
    <t>O/ Beyam</t>
  </si>
  <si>
    <t>Abbayyootaa</t>
  </si>
  <si>
    <t>ancho</t>
  </si>
  <si>
    <t>Rudee</t>
  </si>
  <si>
    <t>Daakkaanoo ilikee_</t>
  </si>
  <si>
    <t>rude</t>
  </si>
  <si>
    <t>AGPII</t>
  </si>
  <si>
    <t>Woddee_</t>
  </si>
  <si>
    <t>Goraa Saaraddoo</t>
  </si>
  <si>
    <t>Woddee</t>
  </si>
  <si>
    <t>N/Qallaa</t>
  </si>
  <si>
    <t>O/Nada</t>
  </si>
  <si>
    <t>S/Adaamii</t>
  </si>
  <si>
    <t>NaaddaQallaa              </t>
  </si>
  <si>
    <t>Makulo             </t>
  </si>
  <si>
    <t>M/Bidaaruu              </t>
  </si>
  <si>
    <t>Maakuuloo</t>
  </si>
  <si>
    <t>N/Guddaa              </t>
  </si>
  <si>
    <t>N/Guddaa</t>
  </si>
  <si>
    <t xml:space="preserve"> N/Guddaa</t>
  </si>
  <si>
    <t>govt</t>
  </si>
  <si>
    <t> Jalo Roba</t>
  </si>
  <si>
    <t> N/Daawwee              </t>
  </si>
  <si>
    <t>Lalo cole</t>
  </si>
  <si>
    <t>M/Aallee</t>
  </si>
  <si>
    <t>C/Beyyam</t>
  </si>
  <si>
    <t>Malacho</t>
  </si>
  <si>
    <t>T/Beeyyam</t>
  </si>
  <si>
    <t>LWF</t>
  </si>
  <si>
    <t>Mancho</t>
  </si>
  <si>
    <t>M/molee</t>
  </si>
  <si>
    <t>Laga Qarsaa</t>
  </si>
  <si>
    <t>Qawa</t>
  </si>
  <si>
    <t>G/Qadiida</t>
  </si>
  <si>
    <t>Laga Qawwaa</t>
  </si>
  <si>
    <t>Gallachee</t>
  </si>
  <si>
    <t>K/Sombo</t>
  </si>
  <si>
    <t>Laga Gallachee</t>
  </si>
  <si>
    <t>Bila</t>
  </si>
  <si>
    <t>Gera</t>
  </si>
  <si>
    <t>K/baddeyyi</t>
  </si>
  <si>
    <t xml:space="preserve"> bila river</t>
  </si>
  <si>
    <t>Hattaa</t>
  </si>
  <si>
    <t>G/Callaa</t>
  </si>
  <si>
    <t xml:space="preserve"> hatta river</t>
  </si>
  <si>
    <t>Bado</t>
  </si>
  <si>
    <t>Qo/Sullajji</t>
  </si>
  <si>
    <t xml:space="preserve">  bado river</t>
  </si>
  <si>
    <t>Gicho</t>
  </si>
  <si>
    <t>Sadi Loyaa</t>
  </si>
  <si>
    <t>Naso</t>
  </si>
  <si>
    <t>T/teso</t>
  </si>
  <si>
    <t>Sisay</t>
  </si>
  <si>
    <t>ganji chala</t>
  </si>
  <si>
    <t>sisay</t>
  </si>
  <si>
    <t>Koka</t>
  </si>
  <si>
    <t>kokao</t>
  </si>
  <si>
    <t>Wanja</t>
  </si>
  <si>
    <t>wanja kersa</t>
  </si>
  <si>
    <t>wanja</t>
  </si>
  <si>
    <t>L/seka</t>
  </si>
  <si>
    <t>Raya</t>
  </si>
  <si>
    <t>bosonte</t>
  </si>
  <si>
    <t>Arangama</t>
  </si>
  <si>
    <t>Santo</t>
  </si>
  <si>
    <t>C/Alga</t>
  </si>
  <si>
    <t>Carii Alga</t>
  </si>
  <si>
    <t>Urgessa</t>
  </si>
  <si>
    <t>Shomboko</t>
  </si>
  <si>
    <t>gejib</t>
  </si>
  <si>
    <t>shomboko</t>
  </si>
  <si>
    <t>Chukulis</t>
  </si>
  <si>
    <t>Murkuz</t>
  </si>
  <si>
    <t>chukulis</t>
  </si>
  <si>
    <t>Chokorsa</t>
  </si>
  <si>
    <t>Seka</t>
  </si>
  <si>
    <t>seka river</t>
  </si>
  <si>
    <t>Warqee</t>
  </si>
  <si>
    <t>seka</t>
  </si>
  <si>
    <t>Sunde</t>
  </si>
  <si>
    <t>Gomma</t>
  </si>
  <si>
    <t>Bulbulo</t>
  </si>
  <si>
    <t>sunde</t>
  </si>
  <si>
    <t>Chami</t>
  </si>
  <si>
    <t>K/D/Marsa</t>
  </si>
  <si>
    <t>chami</t>
  </si>
  <si>
    <t>Malka Hola</t>
  </si>
  <si>
    <t>O/Biko</t>
  </si>
  <si>
    <t>Tamsa</t>
  </si>
  <si>
    <t>G/Dalacho</t>
  </si>
  <si>
    <t>Wadessa</t>
  </si>
  <si>
    <t>Bashasha</t>
  </si>
  <si>
    <t>wadesa</t>
  </si>
  <si>
    <t>Murii</t>
  </si>
  <si>
    <t>muri</t>
  </si>
  <si>
    <t>Konche</t>
  </si>
  <si>
    <t>B/Konche</t>
  </si>
  <si>
    <t>konche</t>
  </si>
  <si>
    <t>Kabacho /Gobu</t>
  </si>
  <si>
    <t>O/Gobu</t>
  </si>
  <si>
    <t>Kabacho</t>
  </si>
  <si>
    <t>Dogaja</t>
  </si>
  <si>
    <t>Bildima</t>
  </si>
  <si>
    <t>Dinu</t>
  </si>
  <si>
    <t>bildima</t>
  </si>
  <si>
    <t xml:space="preserve">Malka Hida </t>
  </si>
  <si>
    <t>Dare</t>
  </si>
  <si>
    <t>malka hola</t>
  </si>
  <si>
    <t>Wayu Wadessa</t>
  </si>
  <si>
    <t>B/Tollay</t>
  </si>
  <si>
    <t>wayu</t>
  </si>
  <si>
    <t>Alaltu</t>
  </si>
  <si>
    <t>C/Botor</t>
  </si>
  <si>
    <t>S/Bage</t>
  </si>
  <si>
    <t>Bage</t>
  </si>
  <si>
    <t>Abobe</t>
  </si>
  <si>
    <t>L/Kossa</t>
  </si>
  <si>
    <t>Tencho</t>
  </si>
  <si>
    <t>Tench</t>
  </si>
  <si>
    <t>Gale Jimate</t>
  </si>
  <si>
    <t>G/Jimate</t>
  </si>
  <si>
    <t>gale</t>
  </si>
  <si>
    <t>EHP</t>
  </si>
  <si>
    <t>G/Onjaa</t>
  </si>
  <si>
    <t>Sattama</t>
  </si>
  <si>
    <t>Onjaa</t>
  </si>
  <si>
    <t>Onja</t>
  </si>
  <si>
    <t>Labuu Nadhii</t>
  </si>
  <si>
    <t>N/Gibee</t>
  </si>
  <si>
    <t>T/Gib koticha</t>
  </si>
  <si>
    <t xml:space="preserve">Nadhi </t>
  </si>
  <si>
    <t>Nadhii 1</t>
  </si>
  <si>
    <t>Ako</t>
  </si>
  <si>
    <t>Nadhi 1</t>
  </si>
  <si>
    <t>Nadhii Guddaa</t>
  </si>
  <si>
    <t>Busa</t>
  </si>
  <si>
    <t>Labu nadhi</t>
  </si>
  <si>
    <t>FCE</t>
  </si>
  <si>
    <t>Cilaaloo</t>
  </si>
  <si>
    <t xml:space="preserve"> Sokoru</t>
  </si>
  <si>
    <t>unkure</t>
  </si>
  <si>
    <t>cilalo</t>
  </si>
  <si>
    <t>Keyam</t>
  </si>
  <si>
    <t>B/Herreto</t>
  </si>
  <si>
    <t>keyam</t>
  </si>
  <si>
    <t>Karsa</t>
  </si>
  <si>
    <t>T/Karsu</t>
  </si>
  <si>
    <t>qarsa</t>
  </si>
  <si>
    <t>ESRD</t>
  </si>
  <si>
    <t>Girma</t>
  </si>
  <si>
    <t>birbirsa</t>
  </si>
  <si>
    <t>Gulfa</t>
  </si>
  <si>
    <t>Sh/sombo</t>
  </si>
  <si>
    <t>S/Daru</t>
  </si>
  <si>
    <t>gulfu</t>
  </si>
  <si>
    <t>Kishe</t>
  </si>
  <si>
    <t>Gojob</t>
  </si>
  <si>
    <t>GRS</t>
  </si>
  <si>
    <t>Diko</t>
  </si>
  <si>
    <t>Angacha</t>
  </si>
  <si>
    <t>Gibe  kechama</t>
  </si>
  <si>
    <t>S/Chokersa</t>
  </si>
  <si>
    <t>B/Kechama</t>
  </si>
  <si>
    <t>Gibe</t>
  </si>
  <si>
    <t>SSRD</t>
  </si>
  <si>
    <t>Abonno</t>
  </si>
  <si>
    <t>Ushannee</t>
  </si>
  <si>
    <t>Manna</t>
  </si>
  <si>
    <t>G/Bosoka</t>
  </si>
  <si>
    <t xml:space="preserve">yes </t>
  </si>
  <si>
    <t>ADB</t>
  </si>
  <si>
    <t>Yachi</t>
  </si>
  <si>
    <t>Gumay</t>
  </si>
  <si>
    <t>Ifo Yachi</t>
  </si>
  <si>
    <t>Basaqaa</t>
  </si>
  <si>
    <t>E/Wallaga</t>
  </si>
  <si>
    <t>W/Tuqaa</t>
  </si>
  <si>
    <t>Bon.Basaqa</t>
  </si>
  <si>
    <t>Nageessoo</t>
  </si>
  <si>
    <t>J/Arjoo</t>
  </si>
  <si>
    <t>W/Warqee</t>
  </si>
  <si>
    <t>Jaree</t>
  </si>
  <si>
    <t>G/Biilaa</t>
  </si>
  <si>
    <t>Indriis</t>
  </si>
  <si>
    <t>S/Siree</t>
  </si>
  <si>
    <t>Carii</t>
  </si>
  <si>
    <t>Shonkoraa</t>
  </si>
  <si>
    <t>Saasigga</t>
  </si>
  <si>
    <t>Gorra'aa</t>
  </si>
  <si>
    <t xml:space="preserve"> Mada Jaalala</t>
  </si>
  <si>
    <t>Hayyaa</t>
  </si>
  <si>
    <t>Hora Waataa</t>
  </si>
  <si>
    <t>Jartii</t>
  </si>
  <si>
    <t>B/Boshee</t>
  </si>
  <si>
    <t>Billoo</t>
  </si>
  <si>
    <t>Abaa kumxaa</t>
  </si>
  <si>
    <t>Diggaa</t>
  </si>
  <si>
    <t>Jirma</t>
  </si>
  <si>
    <t>Fittee</t>
  </si>
  <si>
    <t>warra babboo minyaa</t>
  </si>
  <si>
    <t>Gindoo</t>
  </si>
  <si>
    <t>siree 01</t>
  </si>
  <si>
    <t>Laga Haree</t>
  </si>
  <si>
    <t>Madda Jalalaa</t>
  </si>
  <si>
    <t>Laga Harree</t>
  </si>
  <si>
    <t>Qorii</t>
  </si>
  <si>
    <t>Limmuu</t>
  </si>
  <si>
    <t>Malka Lamee</t>
  </si>
  <si>
    <t>Qorrii</t>
  </si>
  <si>
    <t>Tookir</t>
  </si>
  <si>
    <t>I/biyy</t>
  </si>
  <si>
    <t>Alatu Neggadee</t>
  </si>
  <si>
    <t>bonaya</t>
  </si>
  <si>
    <t>Ambalta</t>
  </si>
  <si>
    <t>Ambaltaa</t>
  </si>
  <si>
    <t>Dimtu</t>
  </si>
  <si>
    <t>Diimtu</t>
  </si>
  <si>
    <t>AGp</t>
  </si>
  <si>
    <t>Gebo</t>
  </si>
  <si>
    <t>labuu</t>
  </si>
  <si>
    <t>G/Ayyaana</t>
  </si>
  <si>
    <t>Labu</t>
  </si>
  <si>
    <t>Kiiramu</t>
  </si>
  <si>
    <t>margaa Jireenyaa</t>
  </si>
  <si>
    <t xml:space="preserve">Dalole </t>
  </si>
  <si>
    <t>Uke</t>
  </si>
  <si>
    <t>G/Giddaa</t>
  </si>
  <si>
    <t>WEST SHOA ZONE IRRIGATION DEVELOPMENT OFFICE SCHEME DATA COLLECTED  IN 2017</t>
  </si>
  <si>
    <t>GPS Coordinaten (X)</t>
  </si>
  <si>
    <t>GPS Coordinaten (y)</t>
  </si>
  <si>
    <t>planned area (ha)</t>
  </si>
  <si>
    <t>condtion (status)</t>
  </si>
  <si>
    <t>Major crop production</t>
  </si>
  <si>
    <t>No.of beneficary</t>
  </si>
  <si>
    <t>Year of project completion E.C.</t>
  </si>
  <si>
    <t>Funded by (project)</t>
  </si>
  <si>
    <t>Year of Rehablitation (E.C)</t>
  </si>
  <si>
    <t>Funded by (Rehabilitation</t>
  </si>
  <si>
    <t>Chancho Aruse</t>
  </si>
  <si>
    <t>W/Shoa</t>
  </si>
  <si>
    <t>T/Kutayee</t>
  </si>
  <si>
    <t>I/Dawe Ajo</t>
  </si>
  <si>
    <r>
      <t>037</t>
    </r>
    <r>
      <rPr>
        <vertAlign val="superscript"/>
        <sz val="9"/>
        <color theme="1"/>
        <rFont val="Times New Roman"/>
        <family val="1"/>
      </rPr>
      <t>0</t>
    </r>
    <r>
      <rPr>
        <sz val="9"/>
        <color theme="1"/>
        <rFont val="Times New Roman"/>
        <family val="1"/>
      </rPr>
      <t xml:space="preserve"> 46.103</t>
    </r>
  </si>
  <si>
    <r>
      <t>08</t>
    </r>
    <r>
      <rPr>
        <vertAlign val="superscript"/>
        <sz val="9"/>
        <color theme="1"/>
        <rFont val="Times New Roman"/>
        <family val="1"/>
      </rPr>
      <t>0</t>
    </r>
    <r>
      <rPr>
        <sz val="9"/>
        <color theme="1"/>
        <rFont val="Times New Roman"/>
        <family val="1"/>
      </rPr>
      <t xml:space="preserve">  53'.635"</t>
    </r>
  </si>
  <si>
    <t>S.Function</t>
  </si>
  <si>
    <t xml:space="preserve">Maize,wheat &amp;Fruit &amp;Vegetables </t>
  </si>
  <si>
    <t>Established</t>
  </si>
  <si>
    <t xml:space="preserve">Cheka </t>
  </si>
  <si>
    <t>Dada galan</t>
  </si>
  <si>
    <r>
      <t>037</t>
    </r>
    <r>
      <rPr>
        <vertAlign val="superscript"/>
        <sz val="9"/>
        <color theme="1"/>
        <rFont val="Times New Roman"/>
        <family val="1"/>
      </rPr>
      <t>0</t>
    </r>
    <r>
      <rPr>
        <sz val="9"/>
        <color theme="1"/>
        <rFont val="Times New Roman"/>
        <family val="1"/>
      </rPr>
      <t xml:space="preserve"> 46.514</t>
    </r>
  </si>
  <si>
    <r>
      <t>08</t>
    </r>
    <r>
      <rPr>
        <vertAlign val="superscript"/>
        <sz val="9"/>
        <color theme="1"/>
        <rFont val="Times New Roman"/>
        <family val="1"/>
      </rPr>
      <t>0</t>
    </r>
    <r>
      <rPr>
        <sz val="9"/>
        <color theme="1"/>
        <rFont val="Times New Roman"/>
        <family val="1"/>
      </rPr>
      <t xml:space="preserve">  53'.486"</t>
    </r>
  </si>
  <si>
    <t>NGO</t>
  </si>
  <si>
    <t>Ciracha</t>
  </si>
  <si>
    <t>Birbirsa Dogoma</t>
  </si>
  <si>
    <r>
      <t>037</t>
    </r>
    <r>
      <rPr>
        <vertAlign val="superscript"/>
        <sz val="9"/>
        <color theme="1"/>
        <rFont val="Times New Roman"/>
        <family val="1"/>
      </rPr>
      <t>0</t>
    </r>
    <r>
      <rPr>
        <sz val="9"/>
        <color theme="1"/>
        <rFont val="Times New Roman"/>
        <family val="1"/>
      </rPr>
      <t xml:space="preserve"> 45'.224"</t>
    </r>
  </si>
  <si>
    <r>
      <t>08</t>
    </r>
    <r>
      <rPr>
        <vertAlign val="superscript"/>
        <sz val="9"/>
        <color theme="1"/>
        <rFont val="Times New Roman"/>
        <family val="1"/>
      </rPr>
      <t>0</t>
    </r>
    <r>
      <rPr>
        <sz val="9"/>
        <color theme="1"/>
        <rFont val="Times New Roman"/>
        <family val="1"/>
      </rPr>
      <t xml:space="preserve">  52'.224"</t>
    </r>
  </si>
  <si>
    <t>Aba Gada</t>
  </si>
  <si>
    <r>
      <t>037</t>
    </r>
    <r>
      <rPr>
        <vertAlign val="superscript"/>
        <sz val="9"/>
        <color theme="1"/>
        <rFont val="Times New Roman"/>
        <family val="1"/>
      </rPr>
      <t>0</t>
    </r>
    <r>
      <rPr>
        <sz val="9"/>
        <color theme="1"/>
        <rFont val="Times New Roman"/>
        <family val="1"/>
      </rPr>
      <t xml:space="preserve"> 45'.06"</t>
    </r>
  </si>
  <si>
    <r>
      <t>08</t>
    </r>
    <r>
      <rPr>
        <vertAlign val="superscript"/>
        <sz val="9"/>
        <color theme="1"/>
        <rFont val="Times New Roman"/>
        <family val="1"/>
      </rPr>
      <t>0</t>
    </r>
    <r>
      <rPr>
        <sz val="9"/>
        <color theme="1"/>
        <rFont val="Times New Roman"/>
        <family val="1"/>
      </rPr>
      <t xml:space="preserve">  56'.960"</t>
    </r>
  </si>
  <si>
    <t>Burka cheka</t>
  </si>
  <si>
    <r>
      <t>037</t>
    </r>
    <r>
      <rPr>
        <vertAlign val="superscript"/>
        <sz val="9"/>
        <color theme="1"/>
        <rFont val="Times New Roman"/>
        <family val="1"/>
      </rPr>
      <t>0</t>
    </r>
    <r>
      <rPr>
        <sz val="9"/>
        <color theme="1"/>
        <rFont val="Times New Roman"/>
        <family val="1"/>
      </rPr>
      <t xml:space="preserve"> 47'.908"</t>
    </r>
  </si>
  <si>
    <r>
      <t>08</t>
    </r>
    <r>
      <rPr>
        <vertAlign val="superscript"/>
        <sz val="9"/>
        <color theme="1"/>
        <rFont val="Times New Roman"/>
        <family val="1"/>
      </rPr>
      <t>0</t>
    </r>
    <r>
      <rPr>
        <sz val="9"/>
        <color theme="1"/>
        <rFont val="Times New Roman"/>
        <family val="1"/>
      </rPr>
      <t xml:space="preserve">  52'.927"</t>
    </r>
  </si>
  <si>
    <t>AGPI</t>
  </si>
  <si>
    <t>Boji</t>
  </si>
  <si>
    <t>Tullu Dimtu</t>
  </si>
  <si>
    <r>
      <t>037</t>
    </r>
    <r>
      <rPr>
        <vertAlign val="superscript"/>
        <sz val="9"/>
        <color theme="1"/>
        <rFont val="Times New Roman"/>
        <family val="1"/>
      </rPr>
      <t>0</t>
    </r>
    <r>
      <rPr>
        <sz val="9"/>
        <color theme="1"/>
        <rFont val="Times New Roman"/>
        <family val="1"/>
      </rPr>
      <t xml:space="preserve"> 48'.839"</t>
    </r>
  </si>
  <si>
    <r>
      <t>08</t>
    </r>
    <r>
      <rPr>
        <vertAlign val="superscript"/>
        <sz val="9"/>
        <color theme="1"/>
        <rFont val="Times New Roman"/>
        <family val="1"/>
      </rPr>
      <t>0</t>
    </r>
    <r>
      <rPr>
        <sz val="9"/>
        <color theme="1"/>
        <rFont val="Times New Roman"/>
        <family val="1"/>
      </rPr>
      <t xml:space="preserve">  57'.366"</t>
    </r>
  </si>
  <si>
    <t>Chole 3rd</t>
  </si>
  <si>
    <t>Wajira</t>
  </si>
  <si>
    <r>
      <t>037</t>
    </r>
    <r>
      <rPr>
        <vertAlign val="superscript"/>
        <sz val="9"/>
        <color theme="1"/>
        <rFont val="Times New Roman"/>
        <family val="1"/>
      </rPr>
      <t>0</t>
    </r>
    <r>
      <rPr>
        <sz val="9"/>
        <color theme="1"/>
        <rFont val="Times New Roman"/>
        <family val="1"/>
      </rPr>
      <t xml:space="preserve"> 80'.837"</t>
    </r>
  </si>
  <si>
    <r>
      <t>08</t>
    </r>
    <r>
      <rPr>
        <vertAlign val="superscript"/>
        <sz val="9"/>
        <color theme="1"/>
        <rFont val="Times New Roman"/>
        <family val="1"/>
      </rPr>
      <t>0</t>
    </r>
    <r>
      <rPr>
        <sz val="9"/>
        <color theme="1"/>
        <rFont val="Times New Roman"/>
        <family val="1"/>
      </rPr>
      <t xml:space="preserve">  89'.959"</t>
    </r>
  </si>
  <si>
    <t>S.Function(head work problem</t>
  </si>
  <si>
    <t>Chole 1st</t>
  </si>
  <si>
    <r>
      <t>037</t>
    </r>
    <r>
      <rPr>
        <vertAlign val="superscript"/>
        <sz val="9"/>
        <color theme="1"/>
        <rFont val="Times New Roman"/>
        <family val="1"/>
      </rPr>
      <t>0</t>
    </r>
    <r>
      <rPr>
        <sz val="9"/>
        <color theme="1"/>
        <rFont val="Times New Roman"/>
        <family val="1"/>
      </rPr>
      <t xml:space="preserve"> 78'.986"</t>
    </r>
  </si>
  <si>
    <r>
      <t>08</t>
    </r>
    <r>
      <rPr>
        <vertAlign val="superscript"/>
        <sz val="9"/>
        <color theme="1"/>
        <rFont val="Times New Roman"/>
        <family val="1"/>
      </rPr>
      <t>0</t>
    </r>
    <r>
      <rPr>
        <sz val="9"/>
        <color theme="1"/>
        <rFont val="Times New Roman"/>
        <family val="1"/>
      </rPr>
      <t xml:space="preserve">  90'.133"</t>
    </r>
  </si>
  <si>
    <t>Bite Cholle</t>
  </si>
  <si>
    <r>
      <t>037</t>
    </r>
    <r>
      <rPr>
        <vertAlign val="superscript"/>
        <sz val="9"/>
        <color theme="1"/>
        <rFont val="Times New Roman"/>
        <family val="1"/>
      </rPr>
      <t>0</t>
    </r>
    <r>
      <rPr>
        <sz val="9"/>
        <color theme="1"/>
        <rFont val="Times New Roman"/>
        <family val="1"/>
      </rPr>
      <t xml:space="preserve"> 76'.38"</t>
    </r>
  </si>
  <si>
    <r>
      <t>08</t>
    </r>
    <r>
      <rPr>
        <vertAlign val="superscript"/>
        <sz val="9"/>
        <color theme="1"/>
        <rFont val="Times New Roman"/>
        <family val="1"/>
      </rPr>
      <t>0</t>
    </r>
    <r>
      <rPr>
        <sz val="9"/>
        <color theme="1"/>
        <rFont val="Times New Roman"/>
        <family val="1"/>
      </rPr>
      <t xml:space="preserve">  97'.906"</t>
    </r>
  </si>
  <si>
    <t>O’oo Spring</t>
  </si>
  <si>
    <r>
      <t>037</t>
    </r>
    <r>
      <rPr>
        <vertAlign val="superscript"/>
        <sz val="9"/>
        <color theme="1"/>
        <rFont val="Times New Roman"/>
        <family val="1"/>
      </rPr>
      <t>0</t>
    </r>
    <r>
      <rPr>
        <sz val="9"/>
        <color theme="1"/>
        <rFont val="Times New Roman"/>
        <family val="1"/>
      </rPr>
      <t xml:space="preserve"> 74'.091"</t>
    </r>
  </si>
  <si>
    <r>
      <t>08</t>
    </r>
    <r>
      <rPr>
        <vertAlign val="superscript"/>
        <sz val="9"/>
        <color theme="1"/>
        <rFont val="Times New Roman"/>
        <family val="1"/>
      </rPr>
      <t>0</t>
    </r>
    <r>
      <rPr>
        <sz val="9"/>
        <color theme="1"/>
        <rFont val="Times New Roman"/>
        <family val="1"/>
      </rPr>
      <t xml:space="preserve">  92'.706"</t>
    </r>
  </si>
  <si>
    <t>S Cup</t>
  </si>
  <si>
    <t>Kile</t>
  </si>
  <si>
    <t>Chancho Hobi</t>
  </si>
  <si>
    <r>
      <t>037</t>
    </r>
    <r>
      <rPr>
        <vertAlign val="superscript"/>
        <sz val="9"/>
        <color theme="1"/>
        <rFont val="Times New Roman"/>
        <family val="1"/>
      </rPr>
      <t>0</t>
    </r>
    <r>
      <rPr>
        <sz val="9"/>
        <color theme="1"/>
        <rFont val="Times New Roman"/>
        <family val="1"/>
      </rPr>
      <t xml:space="preserve"> 63'.066"</t>
    </r>
  </si>
  <si>
    <r>
      <t>08</t>
    </r>
    <r>
      <rPr>
        <vertAlign val="superscript"/>
        <sz val="9"/>
        <color theme="1"/>
        <rFont val="Times New Roman"/>
        <family val="1"/>
      </rPr>
      <t>0</t>
    </r>
    <r>
      <rPr>
        <sz val="9"/>
        <color theme="1"/>
        <rFont val="Times New Roman"/>
        <family val="1"/>
      </rPr>
      <t xml:space="preserve">  98'.109"</t>
    </r>
  </si>
  <si>
    <t>Jitu Indris</t>
  </si>
  <si>
    <t>Mamo Mazamir</t>
  </si>
  <si>
    <r>
      <t>037</t>
    </r>
    <r>
      <rPr>
        <vertAlign val="superscript"/>
        <sz val="9"/>
        <color theme="1"/>
        <rFont val="Times New Roman"/>
        <family val="1"/>
      </rPr>
      <t>0</t>
    </r>
    <r>
      <rPr>
        <sz val="9"/>
        <color theme="1"/>
        <rFont val="Times New Roman"/>
        <family val="1"/>
      </rPr>
      <t xml:space="preserve"> 75'.160"</t>
    </r>
  </si>
  <si>
    <r>
      <t>08</t>
    </r>
    <r>
      <rPr>
        <vertAlign val="superscript"/>
        <sz val="9"/>
        <color theme="1"/>
        <rFont val="Times New Roman"/>
        <family val="1"/>
      </rPr>
      <t>0</t>
    </r>
    <r>
      <rPr>
        <sz val="9"/>
        <color theme="1"/>
        <rFont val="Times New Roman"/>
        <family val="1"/>
      </rPr>
      <t xml:space="preserve">  95'.041"</t>
    </r>
  </si>
  <si>
    <t>Korati</t>
  </si>
  <si>
    <t>Indris 2nd</t>
  </si>
  <si>
    <r>
      <t>037</t>
    </r>
    <r>
      <rPr>
        <vertAlign val="superscript"/>
        <sz val="9"/>
        <color theme="1"/>
        <rFont val="Times New Roman"/>
        <family val="1"/>
      </rPr>
      <t>0</t>
    </r>
    <r>
      <rPr>
        <sz val="9"/>
        <color theme="1"/>
        <rFont val="Times New Roman"/>
        <family val="1"/>
      </rPr>
      <t xml:space="preserve"> 75'.183"</t>
    </r>
  </si>
  <si>
    <r>
      <t>08</t>
    </r>
    <r>
      <rPr>
        <vertAlign val="superscript"/>
        <sz val="9"/>
        <color theme="1"/>
        <rFont val="Times New Roman"/>
        <family val="1"/>
      </rPr>
      <t>0</t>
    </r>
    <r>
      <rPr>
        <sz val="9"/>
        <color theme="1"/>
        <rFont val="Times New Roman"/>
        <family val="1"/>
      </rPr>
      <t xml:space="preserve">  95'.047"</t>
    </r>
  </si>
  <si>
    <t>Sumbee</t>
  </si>
  <si>
    <t>Maruf</t>
  </si>
  <si>
    <r>
      <t>037</t>
    </r>
    <r>
      <rPr>
        <vertAlign val="superscript"/>
        <sz val="9"/>
        <color theme="1"/>
        <rFont val="Times New Roman"/>
        <family val="1"/>
      </rPr>
      <t>0</t>
    </r>
    <r>
      <rPr>
        <sz val="9"/>
        <color theme="1"/>
        <rFont val="Times New Roman"/>
        <family val="1"/>
      </rPr>
      <t xml:space="preserve"> 047'.326"</t>
    </r>
  </si>
  <si>
    <r>
      <t>08</t>
    </r>
    <r>
      <rPr>
        <vertAlign val="superscript"/>
        <sz val="9"/>
        <color theme="1"/>
        <rFont val="Times New Roman"/>
        <family val="1"/>
      </rPr>
      <t>0</t>
    </r>
    <r>
      <rPr>
        <sz val="9"/>
        <color theme="1"/>
        <rFont val="Times New Roman"/>
        <family val="1"/>
      </rPr>
      <t xml:space="preserve">  48'.481"</t>
    </r>
  </si>
  <si>
    <t>Bolowalan</t>
  </si>
  <si>
    <t>Marauf</t>
  </si>
  <si>
    <r>
      <t>037</t>
    </r>
    <r>
      <rPr>
        <vertAlign val="superscript"/>
        <sz val="9"/>
        <color theme="1"/>
        <rFont val="Times New Roman"/>
        <family val="1"/>
      </rPr>
      <t>0</t>
    </r>
    <r>
      <rPr>
        <sz val="9"/>
        <color theme="1"/>
        <rFont val="Times New Roman"/>
        <family val="1"/>
      </rPr>
      <t xml:space="preserve"> 47'.714"</t>
    </r>
  </si>
  <si>
    <r>
      <t>08</t>
    </r>
    <r>
      <rPr>
        <vertAlign val="superscript"/>
        <sz val="9"/>
        <color theme="1"/>
        <rFont val="Times New Roman"/>
        <family val="1"/>
      </rPr>
      <t>0</t>
    </r>
    <r>
      <rPr>
        <sz val="9"/>
        <color theme="1"/>
        <rFont val="Times New Roman"/>
        <family val="1"/>
      </rPr>
      <t xml:space="preserve">  49'.080"</t>
    </r>
  </si>
  <si>
    <t>Olyad</t>
  </si>
  <si>
    <r>
      <t>037</t>
    </r>
    <r>
      <rPr>
        <vertAlign val="superscript"/>
        <sz val="9"/>
        <color theme="1"/>
        <rFont val="Times New Roman"/>
        <family val="1"/>
      </rPr>
      <t>0</t>
    </r>
    <r>
      <rPr>
        <sz val="9"/>
        <color theme="1"/>
        <rFont val="Times New Roman"/>
        <family val="1"/>
      </rPr>
      <t xml:space="preserve"> 46'.256"</t>
    </r>
  </si>
  <si>
    <r>
      <t>08</t>
    </r>
    <r>
      <rPr>
        <vertAlign val="superscript"/>
        <sz val="9"/>
        <color theme="1"/>
        <rFont val="Times New Roman"/>
        <family val="1"/>
      </rPr>
      <t>0</t>
    </r>
    <r>
      <rPr>
        <sz val="9"/>
        <color theme="1"/>
        <rFont val="Times New Roman"/>
        <family val="1"/>
      </rPr>
      <t xml:space="preserve">  50'.378"</t>
    </r>
  </si>
  <si>
    <t>Community</t>
  </si>
  <si>
    <t>Harafa</t>
  </si>
  <si>
    <t>Halu Lalo</t>
  </si>
  <si>
    <t xml:space="preserve">Birbirsa </t>
  </si>
  <si>
    <r>
      <t>037</t>
    </r>
    <r>
      <rPr>
        <vertAlign val="superscript"/>
        <sz val="9"/>
        <color theme="1"/>
        <rFont val="Times New Roman"/>
        <family val="1"/>
      </rPr>
      <t>0</t>
    </r>
    <r>
      <rPr>
        <sz val="9"/>
        <color theme="1"/>
        <rFont val="Times New Roman"/>
        <family val="1"/>
      </rPr>
      <t xml:space="preserve"> 045'.224"</t>
    </r>
  </si>
  <si>
    <r>
      <t>08</t>
    </r>
    <r>
      <rPr>
        <vertAlign val="superscript"/>
        <sz val="9"/>
        <color theme="1"/>
        <rFont val="Times New Roman"/>
        <family val="1"/>
      </rPr>
      <t>0</t>
    </r>
    <r>
      <rPr>
        <sz val="9"/>
        <color theme="1"/>
        <rFont val="Times New Roman"/>
        <family val="1"/>
      </rPr>
      <t xml:space="preserve">  52'.158"</t>
    </r>
  </si>
  <si>
    <t>K/Wasano</t>
  </si>
  <si>
    <t>Ambo</t>
  </si>
  <si>
    <t>Ilamu Goromti</t>
  </si>
  <si>
    <t xml:space="preserve">Teltele </t>
  </si>
  <si>
    <t>Gosu Kora</t>
  </si>
  <si>
    <t>Walensu</t>
  </si>
  <si>
    <t>Bilo</t>
  </si>
  <si>
    <t>Shimala</t>
  </si>
  <si>
    <t>Giigoo</t>
  </si>
  <si>
    <t>Boji Gudda</t>
  </si>
  <si>
    <t>Boji Gabbisa</t>
  </si>
  <si>
    <t>Ulluka</t>
  </si>
  <si>
    <t xml:space="preserve">A/Qora </t>
  </si>
  <si>
    <r>
      <t>037</t>
    </r>
    <r>
      <rPr>
        <vertAlign val="superscript"/>
        <sz val="9"/>
        <color theme="1"/>
        <rFont val="Times New Roman"/>
        <family val="1"/>
      </rPr>
      <t>0</t>
    </r>
    <r>
      <rPr>
        <sz val="9"/>
        <color theme="1"/>
        <rFont val="Times New Roman"/>
        <family val="1"/>
      </rPr>
      <t xml:space="preserve"> 052'.479"</t>
    </r>
  </si>
  <si>
    <r>
      <t>08</t>
    </r>
    <r>
      <rPr>
        <vertAlign val="superscript"/>
        <sz val="9"/>
        <color theme="1"/>
        <rFont val="Times New Roman"/>
        <family val="1"/>
      </rPr>
      <t>0</t>
    </r>
    <r>
      <rPr>
        <sz val="9"/>
        <color theme="1"/>
        <rFont val="Times New Roman"/>
        <family val="1"/>
      </rPr>
      <t xml:space="preserve">  57'.876"</t>
    </r>
  </si>
  <si>
    <t>Non Govt</t>
  </si>
  <si>
    <t>Korkee</t>
  </si>
  <si>
    <t xml:space="preserve">Uko Korke </t>
  </si>
  <si>
    <t>Fite</t>
  </si>
  <si>
    <t>Boji Xika</t>
  </si>
  <si>
    <r>
      <t>037</t>
    </r>
    <r>
      <rPr>
        <vertAlign val="superscript"/>
        <sz val="9"/>
        <color theme="1"/>
        <rFont val="Times New Roman"/>
        <family val="1"/>
      </rPr>
      <t>0</t>
    </r>
    <r>
      <rPr>
        <sz val="9"/>
        <color theme="1"/>
        <rFont val="Times New Roman"/>
        <family val="1"/>
      </rPr>
      <t xml:space="preserve"> 050'.911"</t>
    </r>
  </si>
  <si>
    <r>
      <t>08</t>
    </r>
    <r>
      <rPr>
        <vertAlign val="superscript"/>
        <sz val="9"/>
        <color theme="1"/>
        <rFont val="Times New Roman"/>
        <family val="1"/>
      </rPr>
      <t>0</t>
    </r>
    <r>
      <rPr>
        <sz val="9"/>
        <color theme="1"/>
        <rFont val="Times New Roman"/>
        <family val="1"/>
      </rPr>
      <t xml:space="preserve">  54'.476"</t>
    </r>
  </si>
  <si>
    <t>Wali</t>
  </si>
  <si>
    <t>Abuko</t>
  </si>
  <si>
    <t>B/Tibbe</t>
  </si>
  <si>
    <t>Dambi Dima</t>
  </si>
  <si>
    <t>Lakku</t>
  </si>
  <si>
    <t>Sadan Qixe</t>
  </si>
  <si>
    <t>Faca'aa</t>
  </si>
  <si>
    <t>Guto Meti</t>
  </si>
  <si>
    <t xml:space="preserve">Gibe </t>
  </si>
  <si>
    <t>Fakare</t>
  </si>
  <si>
    <t>Dandi</t>
  </si>
  <si>
    <t>Warka Gara</t>
  </si>
  <si>
    <t>Kure arera</t>
  </si>
  <si>
    <t>Gare arera</t>
  </si>
  <si>
    <t xml:space="preserve">Warka kore </t>
  </si>
  <si>
    <t>Girfita</t>
  </si>
  <si>
    <t>Ejersa lafo</t>
  </si>
  <si>
    <t>J/ Laga Batu</t>
  </si>
  <si>
    <t xml:space="preserve">Jamjam </t>
  </si>
  <si>
    <t>Goli</t>
  </si>
  <si>
    <t>Ejere</t>
  </si>
  <si>
    <t>Bora'a</t>
  </si>
  <si>
    <t>I/Aga</t>
  </si>
  <si>
    <t>Sado</t>
  </si>
  <si>
    <t>Indode</t>
  </si>
  <si>
    <t>AGP I</t>
  </si>
  <si>
    <t>Laga Holota</t>
  </si>
  <si>
    <t xml:space="preserve">Walmara </t>
  </si>
  <si>
    <t>Dawa Lafto &amp;tulu Wato</t>
  </si>
  <si>
    <t xml:space="preserve">wheat, Fruit &amp;Vegetables </t>
  </si>
  <si>
    <t>Choke</t>
  </si>
  <si>
    <t>Malka Mintile</t>
  </si>
  <si>
    <t>Talacho</t>
  </si>
  <si>
    <t>Kocha</t>
  </si>
  <si>
    <t>B/Q/Odo</t>
  </si>
  <si>
    <t>Dufa</t>
  </si>
  <si>
    <t>Agodo</t>
  </si>
  <si>
    <t>Barfata 1st</t>
  </si>
  <si>
    <t>Burqa A/Duken</t>
  </si>
  <si>
    <t>S.Functional</t>
  </si>
  <si>
    <t>Burqa Xabala</t>
  </si>
  <si>
    <t>Dhawa &amp;Lafto</t>
  </si>
  <si>
    <t>Gura II</t>
  </si>
  <si>
    <t>L/Jawwii</t>
  </si>
  <si>
    <t>Munyo Babogalo</t>
  </si>
  <si>
    <t>Gawuso</t>
  </si>
  <si>
    <t xml:space="preserve">Lakku </t>
  </si>
  <si>
    <t>Wandinaq</t>
  </si>
  <si>
    <t>Gamo Waliso</t>
  </si>
  <si>
    <t>Nano</t>
  </si>
  <si>
    <t>Nono</t>
  </si>
  <si>
    <t>N/Qondaala</t>
  </si>
  <si>
    <t>Kebkela</t>
  </si>
  <si>
    <t>Ali Narvo</t>
  </si>
  <si>
    <t>Weni</t>
  </si>
  <si>
    <t>S/Albaa</t>
  </si>
  <si>
    <t>halo Dinqi</t>
  </si>
  <si>
    <t>Waji</t>
  </si>
  <si>
    <t>Dano</t>
  </si>
  <si>
    <t>Sayo 01</t>
  </si>
  <si>
    <t>Delena</t>
  </si>
  <si>
    <t>kara Garjeda</t>
  </si>
  <si>
    <t>Bilbila</t>
  </si>
  <si>
    <t>Ifa tokuma</t>
  </si>
  <si>
    <t>Ho'o</t>
  </si>
  <si>
    <t>Dire Inchini</t>
  </si>
  <si>
    <t>Bola Garmama</t>
  </si>
  <si>
    <r>
      <t>37</t>
    </r>
    <r>
      <rPr>
        <vertAlign val="superscript"/>
        <sz val="9"/>
        <color theme="1"/>
        <rFont val="Times New Roman"/>
        <family val="1"/>
      </rPr>
      <t>0</t>
    </r>
    <r>
      <rPr>
        <sz val="9"/>
        <color theme="1"/>
        <rFont val="Times New Roman"/>
        <family val="1"/>
      </rPr>
      <t>43'.445''</t>
    </r>
  </si>
  <si>
    <r>
      <t>8</t>
    </r>
    <r>
      <rPr>
        <vertAlign val="superscript"/>
        <sz val="9"/>
        <color theme="1"/>
        <rFont val="Times New Roman"/>
        <family val="1"/>
      </rPr>
      <t>0</t>
    </r>
    <r>
      <rPr>
        <sz val="9"/>
        <color theme="1"/>
        <rFont val="Times New Roman"/>
        <family val="1"/>
      </rPr>
      <t>49'.909''</t>
    </r>
  </si>
  <si>
    <t>Alanga</t>
  </si>
  <si>
    <t>I/Galaan</t>
  </si>
  <si>
    <t>Jato Diki</t>
  </si>
  <si>
    <t>Washamo-1</t>
  </si>
  <si>
    <t>Goba wshamo</t>
  </si>
  <si>
    <t>Washamo-2</t>
  </si>
  <si>
    <t>Siba Biche</t>
  </si>
  <si>
    <t>H/Mlba</t>
  </si>
  <si>
    <t>Chalia</t>
  </si>
  <si>
    <t>Sokondoo</t>
  </si>
  <si>
    <t>Meteli</t>
  </si>
  <si>
    <t>Ale Ula Dhabi</t>
  </si>
  <si>
    <t>Not established</t>
  </si>
  <si>
    <t>Chikile</t>
  </si>
  <si>
    <t>Ilfata</t>
  </si>
  <si>
    <t>Haro ufticha</t>
  </si>
  <si>
    <r>
      <t>37</t>
    </r>
    <r>
      <rPr>
        <vertAlign val="superscript"/>
        <sz val="9"/>
        <color theme="1"/>
        <rFont val="Times New Roman"/>
        <family val="1"/>
      </rPr>
      <t>0</t>
    </r>
    <r>
      <rPr>
        <sz val="9"/>
        <color theme="1"/>
        <rFont val="Times New Roman"/>
        <family val="1"/>
      </rPr>
      <t>97' 037"</t>
    </r>
  </si>
  <si>
    <r>
      <t>9</t>
    </r>
    <r>
      <rPr>
        <vertAlign val="superscript"/>
        <sz val="9"/>
        <color theme="1"/>
        <rFont val="Times New Roman"/>
        <family val="1"/>
      </rPr>
      <t>0</t>
    </r>
    <r>
      <rPr>
        <sz val="9"/>
        <color theme="1"/>
        <rFont val="Times New Roman"/>
        <family val="1"/>
      </rPr>
      <t>15'.893"</t>
    </r>
  </si>
  <si>
    <t xml:space="preserve">wheat &amp;Fruit &amp;Vegetables </t>
  </si>
  <si>
    <t xml:space="preserve">Itisa </t>
  </si>
  <si>
    <t>Haro tokicha</t>
  </si>
  <si>
    <t>Warambulch</t>
  </si>
  <si>
    <t>Jaldu</t>
  </si>
  <si>
    <t>Jawe boni</t>
  </si>
  <si>
    <t>L.Malka</t>
  </si>
  <si>
    <t>Tulu gurji</t>
  </si>
  <si>
    <t>Koftu river</t>
  </si>
  <si>
    <t>koftu</t>
  </si>
  <si>
    <t>Uko-korke</t>
  </si>
  <si>
    <t>Tulu bultuma</t>
  </si>
  <si>
    <t>Lega Dida</t>
  </si>
  <si>
    <t>Sariti</t>
  </si>
  <si>
    <t>Jila river</t>
  </si>
  <si>
    <t>Tulu gurra</t>
  </si>
  <si>
    <t>Melkaa</t>
  </si>
  <si>
    <t>Cobi</t>
  </si>
  <si>
    <t>Kabi sirba</t>
  </si>
  <si>
    <t>A/Gindabaret</t>
  </si>
  <si>
    <t>Kono</t>
  </si>
  <si>
    <t>Barud</t>
  </si>
  <si>
    <t>Gindabarat</t>
  </si>
  <si>
    <t>Bidaru</t>
  </si>
  <si>
    <t>H/Sire</t>
  </si>
  <si>
    <t>k/Badhasa</t>
  </si>
  <si>
    <t>Kudade</t>
  </si>
  <si>
    <t>Cando Jibat</t>
  </si>
  <si>
    <t>Gatira</t>
  </si>
  <si>
    <t>Muka Dima</t>
  </si>
  <si>
    <t>L/Korcha</t>
  </si>
  <si>
    <t>Bicha1</t>
  </si>
  <si>
    <t>Q/Sanbat</t>
  </si>
  <si>
    <t>Bicha2</t>
  </si>
  <si>
    <t>Q/Sanabata</t>
  </si>
  <si>
    <t>Jibelo</t>
  </si>
  <si>
    <t>S/yadi</t>
  </si>
  <si>
    <t>Gonfi Abiyu</t>
  </si>
  <si>
    <t>Yebelo</t>
  </si>
  <si>
    <t>D/Lemu</t>
  </si>
  <si>
    <t>H/Warke</t>
  </si>
  <si>
    <t>A/Berga</t>
  </si>
  <si>
    <t>Haro shobore</t>
  </si>
  <si>
    <t>38043.445'</t>
  </si>
  <si>
    <t xml:space="preserve">90 20.897  </t>
  </si>
  <si>
    <t>Maru Spring</t>
  </si>
  <si>
    <t>Maru cobit</t>
  </si>
  <si>
    <t>38022.707'</t>
  </si>
  <si>
    <t>Omecho</t>
  </si>
  <si>
    <t>38021.445'</t>
  </si>
  <si>
    <t>Homeche</t>
  </si>
  <si>
    <t>M/Robi</t>
  </si>
  <si>
    <t>Abo charu</t>
  </si>
  <si>
    <r>
      <t>38</t>
    </r>
    <r>
      <rPr>
        <vertAlign val="superscript"/>
        <sz val="9"/>
        <color theme="1"/>
        <rFont val="Calibri"/>
        <family val="2"/>
        <scheme val="minor"/>
      </rPr>
      <t>0</t>
    </r>
    <r>
      <rPr>
        <sz val="9"/>
        <color theme="1"/>
        <rFont val="Calibri"/>
        <family val="2"/>
        <scheme val="minor"/>
      </rPr>
      <t>35'.453"</t>
    </r>
  </si>
  <si>
    <r>
      <t>9</t>
    </r>
    <r>
      <rPr>
        <vertAlign val="superscript"/>
        <sz val="9"/>
        <color theme="1"/>
        <rFont val="Times New Roman"/>
        <family val="1"/>
      </rPr>
      <t>0</t>
    </r>
    <r>
      <rPr>
        <sz val="9"/>
        <color theme="1"/>
        <rFont val="Times New Roman"/>
        <family val="1"/>
      </rPr>
      <t>26'.552"</t>
    </r>
  </si>
  <si>
    <t>Robi</t>
  </si>
  <si>
    <t xml:space="preserve">Fale </t>
  </si>
  <si>
    <t>Location</t>
  </si>
  <si>
    <t>Major input/output market from zonal town</t>
  </si>
  <si>
    <t>Scheme functionality</t>
  </si>
  <si>
    <t xml:space="preserve">max. Km </t>
  </si>
  <si>
    <t>Cirrii</t>
  </si>
  <si>
    <t>Baalee</t>
  </si>
  <si>
    <t>Dalloo mannaa</t>
  </si>
  <si>
    <t>strong</t>
  </si>
  <si>
    <t>Delo Mena &amp; Robe</t>
  </si>
  <si>
    <t>Haya odaa</t>
  </si>
  <si>
    <t>Maize, teef, fruit, tomato, …</t>
  </si>
  <si>
    <t>Dayu</t>
  </si>
  <si>
    <t>semi-functional</t>
  </si>
  <si>
    <t>Gomgomaa</t>
  </si>
  <si>
    <t>Erbaa Girisaa</t>
  </si>
  <si>
    <t>Welmel Guddaa</t>
  </si>
  <si>
    <t>Hamballaa I &amp; II</t>
  </si>
  <si>
    <t>Barbaree</t>
  </si>
  <si>
    <t>wheat, maize, teff, fruit, tomato, …</t>
  </si>
  <si>
    <t>Haro Domal &amp; Robe</t>
  </si>
  <si>
    <t>Sirrimaa &amp; Boora Galmoo</t>
  </si>
  <si>
    <t>ATMJO</t>
  </si>
  <si>
    <t>Gabee</t>
  </si>
  <si>
    <t>Haroo nannoo/Bishan Kalo/</t>
  </si>
  <si>
    <t>Goraa hiddoo</t>
  </si>
  <si>
    <t>not functional</t>
  </si>
  <si>
    <t>Leedii Ceekataa</t>
  </si>
  <si>
    <t xml:space="preserve">Malkaa  Buttaa </t>
  </si>
  <si>
    <t>Gooroo</t>
  </si>
  <si>
    <t>Wheat, teff, maize</t>
  </si>
  <si>
    <t>Goro &amp; Robe</t>
  </si>
  <si>
    <t>Walta'ii Caffaa</t>
  </si>
  <si>
    <t>Darbaa</t>
  </si>
  <si>
    <t>Sinaanaa</t>
  </si>
  <si>
    <t>wheat, barley, potato</t>
  </si>
  <si>
    <t>Robe</t>
  </si>
  <si>
    <t>kabiira Iluu</t>
  </si>
  <si>
    <t xml:space="preserve">lollaa </t>
  </si>
  <si>
    <t>Hawushoo</t>
  </si>
  <si>
    <t>Hasan Bareeraa</t>
  </si>
  <si>
    <t>Shanakkaa</t>
  </si>
  <si>
    <t>Agaarfaa</t>
  </si>
  <si>
    <t>Agarfa, Ali &amp; Robe</t>
  </si>
  <si>
    <t>Maqqallaa</t>
  </si>
  <si>
    <t>Ethio-Italy</t>
  </si>
  <si>
    <t>Darraa Hanshoo</t>
  </si>
  <si>
    <t>Ambentuu</t>
  </si>
  <si>
    <t>Wheat, Barley, greenpaper</t>
  </si>
  <si>
    <t>Aminyaa</t>
  </si>
  <si>
    <t>Shaawwee</t>
  </si>
  <si>
    <t>Harannaa Buluq</t>
  </si>
  <si>
    <t>Fruit, tomato, teff, …</t>
  </si>
  <si>
    <t>Angetu, Delo Mena &amp; Robe</t>
  </si>
  <si>
    <t>Welmal Xiqqaa</t>
  </si>
  <si>
    <t>Adeeyyii</t>
  </si>
  <si>
    <t>Wheat, Barley, fruit</t>
  </si>
  <si>
    <t>Baamoo</t>
  </si>
  <si>
    <t>Goobbaa</t>
  </si>
  <si>
    <t>Wheat, Barley, potato, Carrot, …</t>
  </si>
  <si>
    <t>Goba &amp; Robe</t>
  </si>
  <si>
    <t>Walta'ii Aziraa</t>
  </si>
  <si>
    <t>Spring/simple intake/</t>
  </si>
  <si>
    <t>Micaa</t>
  </si>
  <si>
    <t>GIZ</t>
  </si>
  <si>
    <t>Koloba sa'adaa</t>
  </si>
  <si>
    <t>Gaasaraa</t>
  </si>
  <si>
    <t>Gasara &amp; Robe</t>
  </si>
  <si>
    <t>Baaloo Habeebee</t>
  </si>
  <si>
    <t>Fruit &amp; horticulture</t>
  </si>
  <si>
    <t>Baaloo Horaa</t>
  </si>
  <si>
    <t>Lutiran</t>
  </si>
  <si>
    <t>Burqaa Magan</t>
  </si>
  <si>
    <t>Gurraa Dhaamolee</t>
  </si>
  <si>
    <t>wheat, barley, teff, …</t>
  </si>
  <si>
    <t>Jibri, Haro Dumal &amp; Robe</t>
  </si>
  <si>
    <t>Kaarijaa</t>
  </si>
  <si>
    <t>Diinshoo</t>
  </si>
  <si>
    <t>Dinsho &amp; Robe</t>
  </si>
  <si>
    <t>Wagaraaroo-I &amp; II</t>
  </si>
  <si>
    <t>Year of construction started</t>
  </si>
  <si>
    <t>River Name (1.6)</t>
  </si>
  <si>
    <t>Type of Head work (2.1)</t>
  </si>
  <si>
    <t>Zone (1.1)</t>
  </si>
  <si>
    <t>Woreda (1.1)</t>
  </si>
  <si>
    <t>Kebele (1.1)</t>
  </si>
  <si>
    <t>Head work loaction (P2-1)</t>
  </si>
  <si>
    <t xml:space="preserve">IWUA Established </t>
  </si>
  <si>
    <t>Name Chair man (p2-4.3)</t>
  </si>
  <si>
    <t>IWUA Certified (4.2)</t>
  </si>
  <si>
    <t>Members Fee Started IWUA</t>
  </si>
  <si>
    <t>Irrigation Service Delivery Fee Started IWUA</t>
  </si>
  <si>
    <t>Male Users (p2-4.1)</t>
  </si>
  <si>
    <t>Female Users</t>
  </si>
  <si>
    <t>Total Users</t>
  </si>
  <si>
    <t>Command Area (ha) (p2-3.1)</t>
  </si>
  <si>
    <t>Design CA Polygon Coordinate(A)</t>
  </si>
  <si>
    <t>Design CA Polygon Coordinate(B)</t>
  </si>
  <si>
    <t>Design CA Polygon Coordinate(C)</t>
  </si>
  <si>
    <t>Design CA Polygon Coordinate(D)</t>
  </si>
  <si>
    <t>Current CA (ha) (p2-3.2)</t>
  </si>
  <si>
    <t>Actual CA Polygon Coordinate(A)</t>
  </si>
  <si>
    <t>Actual  CA Polygon Coordinate(B)</t>
  </si>
  <si>
    <t>Actual CA Polygon Coordinate(C)</t>
  </si>
  <si>
    <t>Actual CA Polygon Coordinate(D)</t>
  </si>
  <si>
    <t>Year of constructed (p1-1.2)</t>
  </si>
  <si>
    <t>Constracted By (p1-1.4)</t>
  </si>
  <si>
    <t>consaltant        (p1-1.5)</t>
  </si>
  <si>
    <t>Lengh of main canal (Km) (p2-2.1)</t>
  </si>
  <si>
    <t>loaction of intial main canal</t>
  </si>
  <si>
    <t>loaction of end maiin canal</t>
  </si>
  <si>
    <t>lengh of secondary canal</t>
  </si>
  <si>
    <t>loaction of intial secondary canal</t>
  </si>
  <si>
    <t>loaction of end main canal</t>
  </si>
  <si>
    <t>Is providing full service (p2-6.1)</t>
  </si>
  <si>
    <t>Type of crops (5)</t>
  </si>
  <si>
    <t>M/problem (6.2)</t>
  </si>
  <si>
    <t>Remark</t>
  </si>
  <si>
    <t>Guusha Tika</t>
  </si>
  <si>
    <t>Guusha</t>
  </si>
  <si>
    <t>Weir</t>
  </si>
  <si>
    <t>Arsii</t>
  </si>
  <si>
    <t>Digaluu fi Xiijoo</t>
  </si>
  <si>
    <t>Titee Waajii</t>
  </si>
  <si>
    <t>Muhammad Tuna</t>
  </si>
  <si>
    <t>Kontiraktaraan</t>
  </si>
  <si>
    <t>Wheat, Potato, Garlic…</t>
  </si>
  <si>
    <t>Shaldo Finca'a</t>
  </si>
  <si>
    <t>Sh/Jigeessaa</t>
  </si>
  <si>
    <t>Baqala Muldhata</t>
  </si>
  <si>
    <t>Weir, Canal</t>
  </si>
  <si>
    <t>Gushaa Xeemallaa</t>
  </si>
  <si>
    <t>Xeemallaa</t>
  </si>
  <si>
    <t>Gusha Temala</t>
  </si>
  <si>
    <t>Weir, Canal, Shutter</t>
  </si>
  <si>
    <t>Burqaa Goonde</t>
  </si>
  <si>
    <t>Digalu Qidamee</t>
  </si>
  <si>
    <t>Jamal Ibrahim</t>
  </si>
  <si>
    <t>Canal, Shutter</t>
  </si>
  <si>
    <t>Amirachii</t>
  </si>
  <si>
    <t>Ashabaqa</t>
  </si>
  <si>
    <t>Qogo Ashabaqa</t>
  </si>
  <si>
    <t>Kadiir M/D</t>
  </si>
  <si>
    <t>Dikii</t>
  </si>
  <si>
    <t>Burqa Anshaa</t>
  </si>
  <si>
    <t>Anshaa Lakkichaa</t>
  </si>
  <si>
    <t>Saaliho</t>
  </si>
  <si>
    <t>Bubbisa</t>
  </si>
  <si>
    <t>Bibbosa</t>
  </si>
  <si>
    <t>Quubsa Boora</t>
  </si>
  <si>
    <t>Karer Fafate</t>
  </si>
  <si>
    <t>Lagaa</t>
  </si>
  <si>
    <t>Xiyoo</t>
  </si>
  <si>
    <t>Kater Qona Bulaa</t>
  </si>
  <si>
    <t>Takala Tashomaa</t>
  </si>
  <si>
    <t>1972-1974</t>
  </si>
  <si>
    <t>Zone and Woreda</t>
  </si>
  <si>
    <t>Cafee Burqituu</t>
  </si>
  <si>
    <t>Madda Burqaa</t>
  </si>
  <si>
    <t>Caffee Misooma</t>
  </si>
  <si>
    <t>Adaam Tola</t>
  </si>
  <si>
    <t>1996-1997</t>
  </si>
  <si>
    <t>Laga Illuu</t>
  </si>
  <si>
    <t>Laga Iluu</t>
  </si>
  <si>
    <t>Caffee Misooma fi D/Ukuloo</t>
  </si>
  <si>
    <t>Yonas Shifaraw</t>
  </si>
  <si>
    <t>2004-2005</t>
  </si>
  <si>
    <t>Kater Ganat</t>
  </si>
  <si>
    <t>Laga</t>
  </si>
  <si>
    <t>Abduroo Bashir</t>
  </si>
  <si>
    <t>Boshaa 2ffaa</t>
  </si>
  <si>
    <t>Kadir H/Eddoo</t>
  </si>
  <si>
    <t>1993-1994</t>
  </si>
  <si>
    <t>Oromia</t>
  </si>
  <si>
    <t>Aboosara</t>
  </si>
  <si>
    <t>A/Alkoo</t>
  </si>
  <si>
    <t>Indala Akiliiluu</t>
  </si>
  <si>
    <t>Oromia and Woreda</t>
  </si>
  <si>
    <t>Malkaa Lolaa</t>
  </si>
  <si>
    <t>Laga Wargaa</t>
  </si>
  <si>
    <t>Muunessa</t>
  </si>
  <si>
    <t>Gumgumaa</t>
  </si>
  <si>
    <t>Tashoomaa Tolosa</t>
  </si>
  <si>
    <t>2005-2006</t>
  </si>
  <si>
    <t>Maintenace problem…</t>
  </si>
  <si>
    <t>Laga Tajii</t>
  </si>
  <si>
    <t>Qoomaa Jabboo</t>
  </si>
  <si>
    <t xml:space="preserve">Aabbee Bixxillaa </t>
  </si>
  <si>
    <t>2005-2007</t>
  </si>
  <si>
    <t>Potato, Cabbage…</t>
  </si>
  <si>
    <t>Qubnii</t>
  </si>
  <si>
    <t>Qunnii</t>
  </si>
  <si>
    <t>Adaree Golbaa</t>
  </si>
  <si>
    <t>Dammaa Haajii</t>
  </si>
  <si>
    <t>2010-2011</t>
  </si>
  <si>
    <t>IMX</t>
  </si>
  <si>
    <t>Haroo Bo/Nageessoo</t>
  </si>
  <si>
    <t>Jaaltoo</t>
  </si>
  <si>
    <t>L/Bilbiloo</t>
  </si>
  <si>
    <t>Boqoji Nageessoo</t>
  </si>
  <si>
    <t>2008-2009</t>
  </si>
  <si>
    <t>Haroo Dabayyaa</t>
  </si>
  <si>
    <t>Sirboo</t>
  </si>
  <si>
    <t>2009-2010</t>
  </si>
  <si>
    <t>Wargaa</t>
  </si>
  <si>
    <t>K/Caffaa</t>
  </si>
  <si>
    <t>2007-2008</t>
  </si>
  <si>
    <t>Kannisaa</t>
  </si>
  <si>
    <t>Diimaa</t>
  </si>
  <si>
    <t>L/Diimaa</t>
  </si>
  <si>
    <t>Katamaa</t>
  </si>
  <si>
    <t>Laftoo Sirbaa</t>
  </si>
  <si>
    <t>Sirba</t>
  </si>
  <si>
    <t>L/Burqituu</t>
  </si>
  <si>
    <t>Sootira Kataara</t>
  </si>
  <si>
    <t>Qacama</t>
  </si>
  <si>
    <t>K/Kataara</t>
  </si>
  <si>
    <t>Aliyyii</t>
  </si>
  <si>
    <t>Najaatoo</t>
  </si>
  <si>
    <t>Warga</t>
  </si>
  <si>
    <t>K/Kakkaa</t>
  </si>
  <si>
    <t>Daraaraa (Camarrii)</t>
  </si>
  <si>
    <t>Laga Camarrii</t>
  </si>
  <si>
    <t>2005-2008</t>
  </si>
  <si>
    <t>Odaa Sirbaa</t>
  </si>
  <si>
    <t>Gondee Fichamaa</t>
  </si>
  <si>
    <t>Gonde</t>
  </si>
  <si>
    <t>Heexoosaa</t>
  </si>
  <si>
    <t>GPS Coordination (X)</t>
  </si>
  <si>
    <t>GPS Coordination (Y)</t>
  </si>
  <si>
    <t>Planned area (ha)</t>
  </si>
  <si>
    <t>Year of project Complation (E.C.)</t>
  </si>
  <si>
    <t>Funded By (Rehabilitation)</t>
  </si>
  <si>
    <t>Liso</t>
  </si>
  <si>
    <t>Borena</t>
  </si>
  <si>
    <t>Dilo</t>
  </si>
  <si>
    <t>338570.46E</t>
  </si>
  <si>
    <t>503076.03N</t>
  </si>
  <si>
    <t>Flood</t>
  </si>
  <si>
    <t>Haralo</t>
  </si>
  <si>
    <t>Dire</t>
  </si>
  <si>
    <t>Dololo Makala</t>
  </si>
  <si>
    <t>Under consruction</t>
  </si>
  <si>
    <t>Hidi Romso</t>
  </si>
  <si>
    <t>449250E</t>
  </si>
  <si>
    <t>419250N</t>
  </si>
  <si>
    <t>Bokosa</t>
  </si>
  <si>
    <t>Dubuluk</t>
  </si>
  <si>
    <t>423554E</t>
  </si>
  <si>
    <t>506436N</t>
  </si>
  <si>
    <t>Dida Bara</t>
  </si>
  <si>
    <t>Wheat &amp; Vegetable</t>
  </si>
  <si>
    <t>Fulo Bura</t>
  </si>
  <si>
    <t>Elwaye</t>
  </si>
  <si>
    <t>Ade Galchati</t>
  </si>
  <si>
    <t xml:space="preserve">380533E </t>
  </si>
  <si>
    <t>538648N</t>
  </si>
  <si>
    <t>Kundhi</t>
  </si>
  <si>
    <t>Elwaye Golba</t>
  </si>
  <si>
    <t xml:space="preserve">Dase Gora </t>
  </si>
  <si>
    <t>Gomole</t>
  </si>
  <si>
    <t>Dase Gora</t>
  </si>
  <si>
    <t>408027E</t>
  </si>
  <si>
    <t>563491N</t>
  </si>
  <si>
    <t>LLRP</t>
  </si>
  <si>
    <t>Fulo Dukanoftu</t>
  </si>
  <si>
    <t>Arboro</t>
  </si>
  <si>
    <t>422829.99E</t>
  </si>
  <si>
    <t>577618N</t>
  </si>
  <si>
    <t>Haya Guracha</t>
  </si>
  <si>
    <t>Dambala Saden</t>
  </si>
  <si>
    <t>430476E</t>
  </si>
  <si>
    <t>538060N</t>
  </si>
  <si>
    <t>Maize, Vegetable, Wheat</t>
  </si>
  <si>
    <t>Horbate</t>
  </si>
  <si>
    <t>Abunu</t>
  </si>
  <si>
    <t>436897E</t>
  </si>
  <si>
    <t>552322N</t>
  </si>
  <si>
    <t>Vegetable</t>
  </si>
  <si>
    <t>Qa'adhamota</t>
  </si>
  <si>
    <t>Guchi</t>
  </si>
  <si>
    <t>Arbora</t>
  </si>
  <si>
    <t>Fruit &amp; vegetable</t>
  </si>
  <si>
    <t>Karsa ya'i</t>
  </si>
  <si>
    <t>Miyo</t>
  </si>
  <si>
    <t>Baha</t>
  </si>
  <si>
    <t>450450E</t>
  </si>
  <si>
    <t>417233N</t>
  </si>
  <si>
    <t>Teso Saba</t>
  </si>
  <si>
    <t>Teso</t>
  </si>
  <si>
    <t>449741E</t>
  </si>
  <si>
    <t>406820N</t>
  </si>
  <si>
    <t>Bosona</t>
  </si>
  <si>
    <t>Moyale</t>
  </si>
  <si>
    <t>Bokola</t>
  </si>
  <si>
    <t>486478E</t>
  </si>
  <si>
    <t>405312N</t>
  </si>
  <si>
    <t>Laga Sure</t>
  </si>
  <si>
    <t>Burkuke</t>
  </si>
  <si>
    <t>Dambi Hara</t>
  </si>
  <si>
    <t xml:space="preserve">  </t>
  </si>
  <si>
    <t>Cabi Arburo</t>
  </si>
  <si>
    <t>Yabelo</t>
  </si>
  <si>
    <t>Areri</t>
  </si>
  <si>
    <t>Kukuba Katebu</t>
  </si>
  <si>
    <t>Dida Yabelo</t>
  </si>
  <si>
    <t>418336E</t>
  </si>
  <si>
    <t>540211N</t>
  </si>
  <si>
    <t>Fruit, vegetable &amp; wheat</t>
  </si>
  <si>
    <t>Lalistuu Furunnaa</t>
  </si>
  <si>
    <t>West Arsi</t>
  </si>
  <si>
    <t>Adaba</t>
  </si>
  <si>
    <t>Furunna</t>
  </si>
  <si>
    <t>039 26'20.9"</t>
  </si>
  <si>
    <t>06 59'16.1"</t>
  </si>
  <si>
    <t>Furuna</t>
  </si>
  <si>
    <t>No Data</t>
  </si>
  <si>
    <t>Wheat and Vegetables</t>
  </si>
  <si>
    <t>Existing</t>
  </si>
  <si>
    <t>Data Not web based</t>
  </si>
  <si>
    <t>Arbaa</t>
  </si>
  <si>
    <t>Wosha-Furunnaa</t>
  </si>
  <si>
    <t>039 21'80.5"</t>
  </si>
  <si>
    <t>07 01'58.3"</t>
  </si>
  <si>
    <t>Arba</t>
  </si>
  <si>
    <t>Hebboo Ejersaa</t>
  </si>
  <si>
    <t>Ejersa</t>
  </si>
  <si>
    <t>039 39'30.5"</t>
  </si>
  <si>
    <t>07 10'15.8"</t>
  </si>
  <si>
    <t>Meribo</t>
  </si>
  <si>
    <t>Naanasha</t>
  </si>
  <si>
    <t>039 22'18.9"</t>
  </si>
  <si>
    <t>06 58'82.3</t>
  </si>
  <si>
    <t>Nanasha</t>
  </si>
  <si>
    <t>Buchaa</t>
  </si>
  <si>
    <t>Buchaa-Furunnaa</t>
  </si>
  <si>
    <t>039 20'32.8"</t>
  </si>
  <si>
    <t>07 02'46.6"</t>
  </si>
  <si>
    <t>Bucha</t>
  </si>
  <si>
    <t>Gomishillo</t>
  </si>
  <si>
    <t>039 25'58.1"</t>
  </si>
  <si>
    <t>07 01'50.1</t>
  </si>
  <si>
    <t>Lelliso</t>
  </si>
  <si>
    <t>Leelliso</t>
  </si>
  <si>
    <t>039 36'30.5"</t>
  </si>
  <si>
    <t>06 99'01.7"</t>
  </si>
  <si>
    <t>Ashiro</t>
  </si>
  <si>
    <t>Wosha</t>
  </si>
  <si>
    <t>039 40'99.6"</t>
  </si>
  <si>
    <t>07 01'50.5"</t>
  </si>
  <si>
    <t>Sobooro</t>
  </si>
  <si>
    <t>039 45'96.6"</t>
  </si>
  <si>
    <t>07 01'53.8"</t>
  </si>
  <si>
    <t>Mariboo</t>
  </si>
  <si>
    <t>Dodola</t>
  </si>
  <si>
    <t>Kattaa Barandaa</t>
  </si>
  <si>
    <t>Maribo</t>
  </si>
  <si>
    <t>Not Functional</t>
  </si>
  <si>
    <t>Hebboo</t>
  </si>
  <si>
    <t>Ukumaa</t>
  </si>
  <si>
    <t>Gannata Haaraa</t>
  </si>
  <si>
    <t>Ukuma</t>
  </si>
  <si>
    <t>Alantuu</t>
  </si>
  <si>
    <t>Alantuu Doobbadoo</t>
  </si>
  <si>
    <t>Alantu</t>
  </si>
  <si>
    <t>Gudayyeesso</t>
  </si>
  <si>
    <t>Fiifotaa Wosharbii</t>
  </si>
  <si>
    <t>Gudayeeso</t>
  </si>
  <si>
    <t>Nageesso</t>
  </si>
  <si>
    <t>Gafarsa Kaarraa</t>
  </si>
  <si>
    <t>Nagesso</t>
  </si>
  <si>
    <t>Baka</t>
  </si>
  <si>
    <t>Qadiidaa</t>
  </si>
  <si>
    <t>Lamo Pond</t>
  </si>
  <si>
    <t>Wabe Burkitu</t>
  </si>
  <si>
    <t xml:space="preserve">Ashoka </t>
  </si>
  <si>
    <t>Kofale</t>
  </si>
  <si>
    <t>Wa/Abbosaa</t>
  </si>
  <si>
    <t>Ashoka</t>
  </si>
  <si>
    <t xml:space="preserve">Totolamo </t>
  </si>
  <si>
    <t xml:space="preserve">Ro/Ashokaa </t>
  </si>
  <si>
    <t>Totolamo</t>
  </si>
  <si>
    <t>Rimeessa</t>
  </si>
  <si>
    <t xml:space="preserve">Be/Ashokaa </t>
  </si>
  <si>
    <t>Rimessa</t>
  </si>
  <si>
    <t>Semi-Functional</t>
  </si>
  <si>
    <t>Madda Baatuu</t>
  </si>
  <si>
    <t>Gedeb Hasasa</t>
  </si>
  <si>
    <t>Burka Maada-Batu</t>
  </si>
  <si>
    <t>Hasasa Spring</t>
  </si>
  <si>
    <t>2014-2016</t>
  </si>
  <si>
    <t>Burkitu Hasasa</t>
  </si>
  <si>
    <t>Argaddaa</t>
  </si>
  <si>
    <t>Heban Arsii</t>
  </si>
  <si>
    <t>Argada</t>
  </si>
  <si>
    <t>038 48' 23.4''</t>
  </si>
  <si>
    <t>07 25' 62.4''</t>
  </si>
  <si>
    <t>B/Xuffaa</t>
  </si>
  <si>
    <t>Xuffaa</t>
  </si>
  <si>
    <t>038 81' 09.3''</t>
  </si>
  <si>
    <t>07 65' 67.8''</t>
  </si>
  <si>
    <t>Gadamsoo</t>
  </si>
  <si>
    <t>Buku</t>
  </si>
  <si>
    <t>038 75' 48.3''</t>
  </si>
  <si>
    <t>07 43' 99.9''</t>
  </si>
  <si>
    <t>Gadamso</t>
  </si>
  <si>
    <t>H/Ejersaa</t>
  </si>
  <si>
    <t>Daawwee</t>
  </si>
  <si>
    <t>038 47' 12.6''</t>
  </si>
  <si>
    <t>07 27' 76.4''</t>
  </si>
  <si>
    <t>Laafaa</t>
  </si>
  <si>
    <t>Sanbarroo Rogichaa</t>
  </si>
  <si>
    <t>038 82' 22.4''</t>
  </si>
  <si>
    <t>07 52' 96.5''</t>
  </si>
  <si>
    <t>Malka Leencha</t>
  </si>
  <si>
    <t>Meexii</t>
  </si>
  <si>
    <t>038 86' 28''</t>
  </si>
  <si>
    <t>07 46' 44.1''</t>
  </si>
  <si>
    <t>Maxaana</t>
  </si>
  <si>
    <t>Malkaa Boojjii</t>
  </si>
  <si>
    <t>Shopha  Bultum</t>
  </si>
  <si>
    <t>038 84' 77.0''</t>
  </si>
  <si>
    <t>07 38' 83.3''</t>
  </si>
  <si>
    <t>Malka Booji</t>
  </si>
  <si>
    <t>Qurxataa</t>
  </si>
  <si>
    <t>Dagaaga</t>
  </si>
  <si>
    <t>038 73' 49.3''</t>
  </si>
  <si>
    <t>07 48' 12.9''</t>
  </si>
  <si>
    <t>Mokonisa</t>
  </si>
  <si>
    <t>Sanbarroo Daalalle</t>
  </si>
  <si>
    <t>038 84' 21.2'</t>
  </si>
  <si>
    <t>07 47' 20.9''</t>
  </si>
  <si>
    <t>Sanbarroo Dagaagaa</t>
  </si>
  <si>
    <t>038 84' 46.5''</t>
  </si>
  <si>
    <t>07 47' 07.4''</t>
  </si>
  <si>
    <t>Shophaa</t>
  </si>
  <si>
    <t>038 85' 17.7''</t>
  </si>
  <si>
    <t>07 36' 23.4''</t>
  </si>
  <si>
    <t>Gurracho</t>
  </si>
  <si>
    <t>Ulullichoo</t>
  </si>
  <si>
    <t>Ambagoda sade</t>
  </si>
  <si>
    <t>038 84' 11.9''</t>
  </si>
  <si>
    <t>07 57' 23.3''</t>
  </si>
  <si>
    <t>Sade-sadiin</t>
  </si>
  <si>
    <t>Girisa-Golba</t>
  </si>
  <si>
    <t>Nageelle Arsii</t>
  </si>
  <si>
    <t>Dhadhaaba</t>
  </si>
  <si>
    <t>Yakkaa Laalessaa</t>
  </si>
  <si>
    <t>Kararu</t>
  </si>
  <si>
    <t>038 72' 54.7''</t>
  </si>
  <si>
    <t>07 50' 26.9''</t>
  </si>
  <si>
    <t>Huluka</t>
  </si>
  <si>
    <t>Labuu lephiis</t>
  </si>
  <si>
    <t>Lephis</t>
  </si>
  <si>
    <t>038 75' 56.1''</t>
  </si>
  <si>
    <t>07 44' 75.9''</t>
  </si>
  <si>
    <t>Leephis</t>
  </si>
  <si>
    <t>Tulluu Dammaa</t>
  </si>
  <si>
    <t>Tullu Qal'o</t>
  </si>
  <si>
    <t>Qilxuu Lookoo</t>
  </si>
  <si>
    <t>Malkaa Hayaa</t>
  </si>
  <si>
    <t>ND</t>
  </si>
  <si>
    <t>Nansaboo Cabbii</t>
  </si>
  <si>
    <t>Nansabo</t>
  </si>
  <si>
    <t>Nansabo Cabbii</t>
  </si>
  <si>
    <t>Cabbii</t>
  </si>
  <si>
    <t>Bataa</t>
  </si>
  <si>
    <t>Qore</t>
  </si>
  <si>
    <t>Bataa Wantasahaa</t>
  </si>
  <si>
    <t>Gurraacho</t>
  </si>
  <si>
    <t>Daamminee Lamaan</t>
  </si>
  <si>
    <t>Siraro</t>
  </si>
  <si>
    <t>Damine</t>
  </si>
  <si>
    <t>Bilatte</t>
  </si>
  <si>
    <t>Roophii Siinxaa</t>
  </si>
  <si>
    <t>Roophii</t>
  </si>
  <si>
    <t>Woddeessaa</t>
  </si>
  <si>
    <t>Wondo</t>
  </si>
  <si>
    <t>Buusaa</t>
  </si>
  <si>
    <t>Waddeessa</t>
  </si>
  <si>
    <t>Woshaa</t>
  </si>
  <si>
    <t>038 36' 6.8''</t>
  </si>
  <si>
    <t>07 05' 13.7''</t>
  </si>
  <si>
    <t>Worqaa</t>
  </si>
  <si>
    <t>038 35' 97.2''</t>
  </si>
  <si>
    <t>07 04' 50.4''</t>
  </si>
  <si>
    <t>Gidabo</t>
  </si>
  <si>
    <t>West Guji</t>
  </si>
  <si>
    <t xml:space="preserve">Abbayaa </t>
  </si>
  <si>
    <t>Gololchaa</t>
  </si>
  <si>
    <t>Gidabo river</t>
  </si>
  <si>
    <t xml:space="preserve">wheat &amp; vegetables </t>
  </si>
  <si>
    <t>Gov</t>
  </si>
  <si>
    <t>Dorso</t>
  </si>
  <si>
    <t>Odo mike</t>
  </si>
  <si>
    <t xml:space="preserve">dorso River </t>
  </si>
  <si>
    <t xml:space="preserve">functional </t>
  </si>
  <si>
    <t>Lakkolee</t>
  </si>
  <si>
    <t>Bule hora</t>
  </si>
  <si>
    <t>Dogu sodu</t>
  </si>
  <si>
    <t>lakkolee river</t>
  </si>
  <si>
    <t xml:space="preserve">vegetables </t>
  </si>
  <si>
    <t>Malka hida</t>
  </si>
  <si>
    <t>Gelana</t>
  </si>
  <si>
    <t>tore badiya</t>
  </si>
  <si>
    <t>Melka hida</t>
  </si>
  <si>
    <t>Calbeesaa shoro</t>
  </si>
  <si>
    <t>Calbeesa</t>
  </si>
  <si>
    <t>Shoro</t>
  </si>
  <si>
    <t>Burqitu magada</t>
  </si>
  <si>
    <t>D/dawa</t>
  </si>
  <si>
    <t>Burkitu</t>
  </si>
  <si>
    <t>Madda Burkitu</t>
  </si>
  <si>
    <t>River Name</t>
  </si>
  <si>
    <t>Type of Head work</t>
  </si>
  <si>
    <t>IWUA Established</t>
  </si>
  <si>
    <t>Name Chair man</t>
  </si>
  <si>
    <t>Male Users</t>
  </si>
  <si>
    <t>Command Area (ha)</t>
  </si>
  <si>
    <t>Current CA</t>
  </si>
  <si>
    <t>Constracted By</t>
  </si>
  <si>
    <t>consaltant</t>
  </si>
  <si>
    <t>lengh of main canal</t>
  </si>
  <si>
    <t>Is providing full service</t>
  </si>
  <si>
    <t>Type of crops</t>
  </si>
  <si>
    <t>Waleensuu SSIP</t>
  </si>
  <si>
    <t>Waleensuu</t>
  </si>
  <si>
    <t>Q/.W</t>
  </si>
  <si>
    <t>Daalle Waabaraa</t>
  </si>
  <si>
    <t>Omo Waleensuu</t>
  </si>
  <si>
    <t>Tolasaa</t>
  </si>
  <si>
    <t>ok</t>
  </si>
  <si>
    <t>SHDP</t>
  </si>
  <si>
    <t>Dhibba SSIP</t>
  </si>
  <si>
    <t>Dhibbaa</t>
  </si>
  <si>
    <t>Meqii Dinbaar</t>
  </si>
  <si>
    <t>Zalalem</t>
  </si>
  <si>
    <t>Caandoo SSIP</t>
  </si>
  <si>
    <t>Caandoo</t>
  </si>
  <si>
    <t>Fogee Kombolcha</t>
  </si>
  <si>
    <t>Fiqaaduu</t>
  </si>
  <si>
    <t>Mexxi 1ffaa</t>
  </si>
  <si>
    <t>meexxi</t>
  </si>
  <si>
    <t>Sayyoo</t>
  </si>
  <si>
    <t>Alaku Gaambii</t>
  </si>
  <si>
    <t>Badiruu Kennesaa</t>
  </si>
  <si>
    <t>Borxa SSIP</t>
  </si>
  <si>
    <t>borxaa</t>
  </si>
  <si>
    <t>Kuree Gayib</t>
  </si>
  <si>
    <t>Kennesa Mitikkuu</t>
  </si>
  <si>
    <t>Bonda'o SSIP</t>
  </si>
  <si>
    <t>Miinkoo</t>
  </si>
  <si>
    <t>Gizaacho</t>
  </si>
  <si>
    <t>Mootum</t>
  </si>
  <si>
    <t>mexxi Aannoo</t>
  </si>
  <si>
    <t>Annoo mikaa'eel</t>
  </si>
  <si>
    <t>Garramuu</t>
  </si>
  <si>
    <t>Alaqa Abbaa Daannoo</t>
  </si>
  <si>
    <t>Taabor</t>
  </si>
  <si>
    <t>Dirriba</t>
  </si>
  <si>
    <t>Aannoo Nursery</t>
  </si>
  <si>
    <t>mexxi</t>
  </si>
  <si>
    <t>Oliqaa</t>
  </si>
  <si>
    <t>CIG</t>
  </si>
  <si>
    <t>Burar 1ffaa</t>
  </si>
  <si>
    <t xml:space="preserve">Burar </t>
  </si>
  <si>
    <t>Jimma Horro</t>
  </si>
  <si>
    <t>Unee</t>
  </si>
  <si>
    <t>Kumsaa</t>
  </si>
  <si>
    <t>Laga Korma</t>
  </si>
  <si>
    <t>Akkoo Jirruu</t>
  </si>
  <si>
    <t>Tasammaa</t>
  </si>
  <si>
    <t>Burar Gille SSIP</t>
  </si>
  <si>
    <t xml:space="preserve">Burar  </t>
  </si>
  <si>
    <t>Gillee</t>
  </si>
  <si>
    <t>Taashomaa</t>
  </si>
  <si>
    <t>Hursa SSIP</t>
  </si>
  <si>
    <t xml:space="preserve">Hursa </t>
  </si>
  <si>
    <t>Gidaami</t>
  </si>
  <si>
    <t>Baataa mukarbaa</t>
  </si>
  <si>
    <t>Laga mooraa</t>
  </si>
  <si>
    <t>Abboonnoo qomaaxir</t>
  </si>
  <si>
    <t>Umar</t>
  </si>
  <si>
    <t>Laga Hora</t>
  </si>
  <si>
    <t>Horro Kundii</t>
  </si>
  <si>
    <t>Qixxeessa</t>
  </si>
  <si>
    <t>Shebel nursery</t>
  </si>
  <si>
    <t>Anfilloo</t>
  </si>
  <si>
    <t>Shebel</t>
  </si>
  <si>
    <t>34ᵒ 35 ׳ 21.40</t>
  </si>
  <si>
    <t>8ᵒ ׳ 27 52.31</t>
  </si>
  <si>
    <t>Takiluu</t>
  </si>
  <si>
    <t>Caamoo SSIP</t>
  </si>
  <si>
    <t xml:space="preserve">Caamoo </t>
  </si>
  <si>
    <t>Ubbur Shoollaa</t>
  </si>
  <si>
    <t>Gammachuu</t>
  </si>
  <si>
    <t>Shakuwa</t>
  </si>
  <si>
    <t>Tofiiq</t>
  </si>
  <si>
    <t>Kanchi SSIP</t>
  </si>
  <si>
    <t xml:space="preserve">Kanchi </t>
  </si>
  <si>
    <t>Yemalogi walal</t>
  </si>
  <si>
    <t>Kalli Kaanchii</t>
  </si>
  <si>
    <t>Guddina Badhaasa</t>
  </si>
  <si>
    <t>Buba SSIP</t>
  </si>
  <si>
    <t xml:space="preserve">Buba </t>
  </si>
  <si>
    <t>Laaloo Qilee</t>
  </si>
  <si>
    <t>Billee Buubaa</t>
  </si>
  <si>
    <t>fida hunde</t>
  </si>
  <si>
    <t>Cabal SSIP</t>
  </si>
  <si>
    <t>Buruuri</t>
  </si>
  <si>
    <t>Hawwa Galaan</t>
  </si>
  <si>
    <t>Burqaa Tokkummaa</t>
  </si>
  <si>
    <t>Coqorsa Ssip</t>
  </si>
  <si>
    <t xml:space="preserve">Coqorsa </t>
  </si>
  <si>
    <t>Mandar 21</t>
  </si>
  <si>
    <t>Tottoobaa</t>
  </si>
  <si>
    <t>Madallee</t>
  </si>
  <si>
    <t>Daalle Sadii</t>
  </si>
  <si>
    <t>Guutee Aanaanii</t>
  </si>
  <si>
    <t>Waggarii</t>
  </si>
  <si>
    <t>Yaanqinaa</t>
  </si>
  <si>
    <t>Lemlem</t>
  </si>
  <si>
    <t>Qalbeessaa</t>
  </si>
  <si>
    <r>
      <t>34</t>
    </r>
    <r>
      <rPr>
        <sz val="10"/>
        <rFont val="Calibri"/>
        <family val="2"/>
      </rPr>
      <t>ᵒ</t>
    </r>
    <r>
      <rPr>
        <sz val="10"/>
        <rFont val="Times New Roman"/>
        <family val="1"/>
      </rPr>
      <t xml:space="preserve"> 49 </t>
    </r>
    <r>
      <rPr>
        <sz val="10"/>
        <rFont val="Calibri"/>
        <family val="2"/>
      </rPr>
      <t>׳ 49.55</t>
    </r>
  </si>
  <si>
    <r>
      <t>8</t>
    </r>
    <r>
      <rPr>
        <sz val="10"/>
        <rFont val="Calibri"/>
        <family val="2"/>
      </rPr>
      <t>ᵒ</t>
    </r>
    <r>
      <rPr>
        <sz val="10"/>
        <rFont val="Times New Roman"/>
        <family val="1"/>
      </rPr>
      <t xml:space="preserve"> 33 </t>
    </r>
    <r>
      <rPr>
        <sz val="10"/>
        <rFont val="Calibri"/>
        <family val="2"/>
      </rPr>
      <t>׳ 52.55.51</t>
    </r>
  </si>
  <si>
    <t>Sedicho</t>
  </si>
  <si>
    <t>East Shewa</t>
  </si>
  <si>
    <t>ATJK</t>
  </si>
  <si>
    <t>Abayi Danaba</t>
  </si>
  <si>
    <t>lake</t>
  </si>
  <si>
    <t>Dembal lake</t>
  </si>
  <si>
    <t>Wheat,Onion, Tomato</t>
  </si>
  <si>
    <t>Gev't</t>
  </si>
  <si>
    <t>Doni Kombe</t>
  </si>
  <si>
    <t>Boset</t>
  </si>
  <si>
    <t>Qombe</t>
  </si>
  <si>
    <t>Nura Alaga</t>
  </si>
  <si>
    <t>Nura Hase</t>
  </si>
  <si>
    <t>Callee</t>
  </si>
  <si>
    <t>Calle</t>
  </si>
  <si>
    <t>Sifa Bate</t>
  </si>
  <si>
    <t>Lugo project</t>
  </si>
  <si>
    <t>Fantaallee</t>
  </si>
  <si>
    <t>Gara Diima</t>
  </si>
  <si>
    <t>Sogido</t>
  </si>
  <si>
    <t>S/weba sogido</t>
  </si>
  <si>
    <t>Sara Weba</t>
  </si>
  <si>
    <t>Fate Ledii</t>
  </si>
  <si>
    <t>Fate Ledi</t>
  </si>
  <si>
    <t>Gola</t>
  </si>
  <si>
    <t>Boset fantallee Project</t>
  </si>
  <si>
    <t>Serana Weba</t>
  </si>
  <si>
    <t xml:space="preserve">Kataba </t>
  </si>
  <si>
    <t>Adea</t>
  </si>
  <si>
    <t>Kataba</t>
  </si>
  <si>
    <t>Mojo River</t>
  </si>
  <si>
    <t>Godino</t>
  </si>
  <si>
    <t>Gowa Work</t>
  </si>
  <si>
    <t>Fultino</t>
  </si>
  <si>
    <t>Belbela</t>
  </si>
  <si>
    <t>Qoftu</t>
  </si>
  <si>
    <t>Harewa</t>
  </si>
  <si>
    <t>Koftu</t>
  </si>
  <si>
    <t>pump</t>
  </si>
  <si>
    <t>karfee</t>
  </si>
  <si>
    <t>Karfe</t>
  </si>
  <si>
    <t>diversion</t>
  </si>
  <si>
    <t>Aleltu</t>
  </si>
  <si>
    <t>Gimbichu</t>
  </si>
  <si>
    <t>Sonsa</t>
  </si>
  <si>
    <t>Goro Tigri</t>
  </si>
  <si>
    <t>Mojo Guddaa</t>
  </si>
  <si>
    <t>Lemlem Chefe</t>
  </si>
  <si>
    <t>Mojo Tika</t>
  </si>
  <si>
    <t>Lemlem chafe</t>
  </si>
  <si>
    <t>Maki-Ziway(I)</t>
  </si>
  <si>
    <t>Dugda</t>
  </si>
  <si>
    <t>Bekele Girisa</t>
  </si>
  <si>
    <t>Lake</t>
  </si>
  <si>
    <t>Maki-Ziway(II)</t>
  </si>
  <si>
    <t>Darara Dalacha</t>
  </si>
  <si>
    <t>Oda cisa</t>
  </si>
  <si>
    <t>oda Cisa</t>
  </si>
  <si>
    <t>Malka Kofe</t>
  </si>
  <si>
    <t>Malka Qoffe</t>
  </si>
  <si>
    <t>Sombo Genat</t>
  </si>
  <si>
    <t>Sombo Aleltu</t>
  </si>
  <si>
    <t>Shubi</t>
  </si>
  <si>
    <t>Shumi Gamo</t>
  </si>
  <si>
    <t>Oda Jidha</t>
  </si>
  <si>
    <t>Oda jidha</t>
  </si>
  <si>
    <t>Tepho 140</t>
  </si>
  <si>
    <t>Tepho Coroqe</t>
  </si>
  <si>
    <t>Gerbaa Danbal</t>
  </si>
  <si>
    <t>Garba Dambal</t>
  </si>
  <si>
    <t>Calalaka Danbal</t>
  </si>
  <si>
    <t>Calalaqa Dambal</t>
  </si>
  <si>
    <t>Oda Bilbila</t>
  </si>
  <si>
    <t>Wayo Sarit</t>
  </si>
  <si>
    <t>Woyo</t>
  </si>
  <si>
    <t>Bada Gosa</t>
  </si>
  <si>
    <t>Sera Wekele</t>
  </si>
  <si>
    <t>Sara Wakeke</t>
  </si>
  <si>
    <t>Oda Kalo</t>
  </si>
  <si>
    <t>Oda qallo</t>
  </si>
  <si>
    <t>Batu Dagaga</t>
  </si>
  <si>
    <t>Adama</t>
  </si>
  <si>
    <t>Bato Dagaga</t>
  </si>
  <si>
    <t>Qoboo Luxoo</t>
  </si>
  <si>
    <t>Qobo Luxo</t>
  </si>
  <si>
    <t>Mume kosoro</t>
  </si>
  <si>
    <t>Liben</t>
  </si>
  <si>
    <t>Mume Kosoru</t>
  </si>
  <si>
    <t>Dalga Galaa</t>
  </si>
  <si>
    <t>Dagla galaa</t>
  </si>
  <si>
    <t>Shara Dibandiba</t>
  </si>
  <si>
    <t xml:space="preserve">Lume </t>
  </si>
  <si>
    <t>Shara dibandiba</t>
  </si>
  <si>
    <t>Wet Well</t>
  </si>
  <si>
    <t>Hombolle</t>
  </si>
  <si>
    <t>Bora</t>
  </si>
  <si>
    <t>Hombolle Haxe</t>
  </si>
  <si>
    <r>
      <t>39</t>
    </r>
    <r>
      <rPr>
        <i/>
        <vertAlign val="superscript"/>
        <sz val="10"/>
        <rFont val="Times New Roman"/>
        <family val="1"/>
      </rPr>
      <t>0</t>
    </r>
    <r>
      <rPr>
        <i/>
        <sz val="10"/>
        <rFont val="Times New Roman"/>
        <family val="1"/>
      </rPr>
      <t xml:space="preserve">34' </t>
    </r>
  </si>
  <si>
    <r>
      <t>8</t>
    </r>
    <r>
      <rPr>
        <i/>
        <vertAlign val="superscript"/>
        <sz val="10"/>
        <rFont val="Times New Roman"/>
        <family val="1"/>
      </rPr>
      <t>0</t>
    </r>
    <r>
      <rPr>
        <i/>
        <sz val="10"/>
        <rFont val="Times New Roman"/>
        <family val="1"/>
      </rPr>
      <t>36.5'</t>
    </r>
  </si>
  <si>
    <r>
      <t>39</t>
    </r>
    <r>
      <rPr>
        <i/>
        <vertAlign val="superscript"/>
        <sz val="10"/>
        <rFont val="Times New Roman"/>
        <family val="1"/>
      </rPr>
      <t>0</t>
    </r>
    <r>
      <rPr>
        <i/>
        <sz val="10"/>
        <rFont val="Times New Roman"/>
        <family val="1"/>
      </rPr>
      <t xml:space="preserve">83' </t>
    </r>
  </si>
  <si>
    <r>
      <t>8</t>
    </r>
    <r>
      <rPr>
        <i/>
        <vertAlign val="superscript"/>
        <sz val="10"/>
        <rFont val="Times New Roman"/>
        <family val="1"/>
      </rPr>
      <t>0</t>
    </r>
    <r>
      <rPr>
        <i/>
        <sz val="10"/>
        <rFont val="Times New Roman"/>
        <family val="1"/>
      </rPr>
      <t>67'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</si>
</sst>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1" formatCode="_(* #,##0_);_(* \(#,##0\);_(* &quot;-&quot;_);_(@_)"/>
    <numFmt numFmtId="43" formatCode="_(* #,##0.00_);_(* \(#,##0.00\);_(* &quot;-&quot;??_);_(@_)"/>
    <numFmt numFmtId="164" formatCode="_-* #,##0_-;\-* #,##0_-;_-* &quot;-&quot;_-;_-@_-"/>
    <numFmt numFmtId="165" formatCode="0.0"/>
    <numFmt numFmtId="166" formatCode="_(* #,##0.0_);_(* \(#,##0.0\);_(* &quot;-&quot;??_);_(@_)"/>
    <numFmt numFmtId="168" formatCode="_-* #,##0_-;\-* #,##0_-;_-* &quot;-&quot;??_-;_-@_-"/>
    <numFmt numFmtId="169" formatCode="_-* #,##0.0000_-;\-* #,##0.0000_-;_-* &quot;-&quot;_-;_-@_-"/>
    <numFmt numFmtId="170" formatCode="0.00000"/>
    <numFmt numFmtId="171" formatCode="_-* #,##0.0_-;\-* #,##0.0_-;_-* &quot;-&quot;_-;_-@_-"/>
    <numFmt numFmtId="172" formatCode="_-* #,##0.00000_-;\-* #,##0.00000_-;_-* &quot;-&quot;_-;_-@_-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1"/>
      <color rgb="FF000000"/>
      <name val="Calibri"/>
      <family val="2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sz val="10"/>
      <color rgb="FF000000"/>
      <name val="Times New Roman"/>
      <family val="1"/>
    </font>
    <font>
      <b/>
      <sz val="10"/>
      <color theme="1"/>
      <name val="Times New Roman"/>
      <family val="1"/>
    </font>
    <font>
      <b/>
      <sz val="10"/>
      <color theme="1"/>
      <name val="Calibri"/>
      <family val="2"/>
      <scheme val="minor"/>
    </font>
    <font>
      <sz val="10"/>
      <name val="Times New Roman"/>
      <family val="1"/>
    </font>
    <font>
      <sz val="10"/>
      <name val="Calibri"/>
      <family val="2"/>
      <scheme val="minor"/>
    </font>
    <font>
      <sz val="12"/>
      <name val="Times New Roman"/>
      <family val="1"/>
    </font>
    <font>
      <sz val="10"/>
      <color rgb="FFFF0000"/>
      <name val="Times New Roman"/>
      <family val="1"/>
    </font>
    <font>
      <b/>
      <sz val="10"/>
      <name val="Times New Roman"/>
      <family val="1"/>
    </font>
    <font>
      <sz val="10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0"/>
      <color theme="1"/>
      <name val="Arial"/>
      <family val="2"/>
    </font>
    <font>
      <sz val="10"/>
      <color rgb="FF002060"/>
      <name val="Times New Roman"/>
      <family val="1"/>
    </font>
    <font>
      <sz val="9"/>
      <name val="Times New Roman"/>
      <family val="1"/>
    </font>
    <font>
      <sz val="9"/>
      <color theme="1"/>
      <name val="Calibri"/>
      <family val="2"/>
      <scheme val="minor"/>
    </font>
    <font>
      <sz val="9"/>
      <color theme="1"/>
      <name val="Times New Roman"/>
      <family val="1"/>
    </font>
    <font>
      <b/>
      <sz val="10"/>
      <color rgb="FF000000"/>
      <name val="Times New Roman"/>
      <family val="1"/>
    </font>
    <font>
      <sz val="11"/>
      <name val="Calibri"/>
      <family val="2"/>
    </font>
    <font>
      <b/>
      <sz val="10"/>
      <color theme="1"/>
      <name val="Aptos Narrow"/>
      <family val="2"/>
    </font>
    <font>
      <vertAlign val="superscript"/>
      <sz val="9"/>
      <color theme="1"/>
      <name val="Times New Roman"/>
      <family val="1"/>
    </font>
    <font>
      <vertAlign val="superscript"/>
      <sz val="9"/>
      <color theme="1"/>
      <name val="Calibri"/>
      <family val="2"/>
      <scheme val="minor"/>
    </font>
    <font>
      <b/>
      <sz val="10"/>
      <color rgb="FF1F1F1F"/>
      <name val="Times New Roman"/>
      <family val="1"/>
    </font>
    <font>
      <sz val="10"/>
      <name val="Calibri"/>
      <family val="2"/>
    </font>
    <font>
      <i/>
      <sz val="10"/>
      <name val="Times New Roman"/>
      <family val="1"/>
    </font>
    <font>
      <i/>
      <vertAlign val="superscript"/>
      <sz val="10"/>
      <name val="Times New Roman"/>
      <family val="1"/>
    </font>
    <font>
      <sz val="10"/>
      <color rgb="FF4473C4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2CB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2060"/>
      </left>
      <right style="hair">
        <color rgb="FFFF0000"/>
      </right>
      <top style="medium">
        <color rgb="FF002060"/>
      </top>
      <bottom style="medium">
        <color rgb="FF002060"/>
      </bottom>
      <diagonal/>
    </border>
    <border>
      <left style="hair">
        <color rgb="FFFF0000"/>
      </left>
      <right style="hair">
        <color rgb="FFFF0000"/>
      </right>
      <top style="medium">
        <color rgb="FF002060"/>
      </top>
      <bottom style="medium">
        <color rgb="FF002060"/>
      </bottom>
      <diagonal/>
    </border>
    <border>
      <left style="hair">
        <color rgb="FFFF0000"/>
      </left>
      <right style="medium">
        <color rgb="FF002060"/>
      </right>
      <top style="medium">
        <color rgb="FF002060"/>
      </top>
      <bottom style="medium">
        <color rgb="FF002060"/>
      </bottom>
      <diagonal/>
    </border>
    <border>
      <left style="medium">
        <color rgb="FF002060"/>
      </left>
      <right style="hair">
        <color rgb="FFFF0000"/>
      </right>
      <top style="medium">
        <color rgb="FF002060"/>
      </top>
      <bottom/>
      <diagonal/>
    </border>
    <border>
      <left style="hair">
        <color rgb="FFFF0000"/>
      </left>
      <right style="hair">
        <color rgb="FFFF0000"/>
      </right>
      <top style="medium">
        <color rgb="FF002060"/>
      </top>
      <bottom/>
      <diagonal/>
    </border>
    <border>
      <left style="hair">
        <color rgb="FFFF0000"/>
      </left>
      <right style="medium">
        <color rgb="FF002060"/>
      </right>
      <top style="medium">
        <color rgb="FF002060"/>
      </top>
      <bottom/>
      <diagonal/>
    </border>
    <border>
      <left style="medium">
        <color rgb="FF002060"/>
      </left>
      <right style="hair">
        <color rgb="FFFF0000"/>
      </right>
      <top style="double">
        <color rgb="FF002060"/>
      </top>
      <bottom style="hair">
        <color rgb="FFFF0000"/>
      </bottom>
      <diagonal/>
    </border>
    <border>
      <left style="hair">
        <color rgb="FFFF0000"/>
      </left>
      <right style="hair">
        <color rgb="FFFF0000"/>
      </right>
      <top style="double">
        <color rgb="FF002060"/>
      </top>
      <bottom style="hair">
        <color rgb="FFFF0000"/>
      </bottom>
      <diagonal/>
    </border>
    <border>
      <left style="hair">
        <color rgb="FFFF0000"/>
      </left>
      <right style="medium">
        <color rgb="FF002060"/>
      </right>
      <top style="double">
        <color rgb="FF002060"/>
      </top>
      <bottom style="hair">
        <color rgb="FFFF0000"/>
      </bottom>
      <diagonal/>
    </border>
    <border>
      <left style="medium">
        <color rgb="FF002060"/>
      </left>
      <right style="hair">
        <color rgb="FFFF0000"/>
      </right>
      <top style="hair">
        <color rgb="FFFF0000"/>
      </top>
      <bottom style="hair">
        <color rgb="FFFF0000"/>
      </bottom>
      <diagonal/>
    </border>
    <border>
      <left style="hair">
        <color rgb="FFFF0000"/>
      </left>
      <right style="hair">
        <color rgb="FFFF0000"/>
      </right>
      <top style="hair">
        <color rgb="FFFF0000"/>
      </top>
      <bottom style="hair">
        <color rgb="FFFF0000"/>
      </bottom>
      <diagonal/>
    </border>
    <border>
      <left style="hair">
        <color rgb="FFFF0000"/>
      </left>
      <right style="medium">
        <color rgb="FF002060"/>
      </right>
      <top style="hair">
        <color rgb="FFFF0000"/>
      </top>
      <bottom style="hair">
        <color rgb="FFFF0000"/>
      </bottom>
      <diagonal/>
    </border>
    <border>
      <left style="medium">
        <color rgb="FF002060"/>
      </left>
      <right style="hair">
        <color rgb="FFFF0000"/>
      </right>
      <top style="hair">
        <color rgb="FFFF0000"/>
      </top>
      <bottom style="medium">
        <color rgb="FF002060"/>
      </bottom>
      <diagonal/>
    </border>
    <border>
      <left style="hair">
        <color rgb="FFFF0000"/>
      </left>
      <right style="hair">
        <color rgb="FFFF0000"/>
      </right>
      <top style="hair">
        <color rgb="FFFF0000"/>
      </top>
      <bottom style="medium">
        <color rgb="FF002060"/>
      </bottom>
      <diagonal/>
    </border>
    <border>
      <left style="hair">
        <color rgb="FFFF0000"/>
      </left>
      <right style="medium">
        <color rgb="FF002060"/>
      </right>
      <top style="hair">
        <color rgb="FFFF0000"/>
      </top>
      <bottom style="medium">
        <color rgb="FF002060"/>
      </bottom>
      <diagonal/>
    </border>
    <border>
      <left style="medium">
        <color rgb="FF002060"/>
      </left>
      <right style="hair">
        <color rgb="FFFF0000"/>
      </right>
      <top style="medium">
        <color rgb="FF002060"/>
      </top>
      <bottom style="hair">
        <color rgb="FFFF0000"/>
      </bottom>
      <diagonal/>
    </border>
    <border>
      <left style="hair">
        <color rgb="FFFF0000"/>
      </left>
      <right style="hair">
        <color rgb="FFFF0000"/>
      </right>
      <top style="medium">
        <color rgb="FF002060"/>
      </top>
      <bottom style="hair">
        <color rgb="FFFF0000"/>
      </bottom>
      <diagonal/>
    </border>
    <border>
      <left style="hair">
        <color rgb="FFFF0000"/>
      </left>
      <right style="medium">
        <color rgb="FF002060"/>
      </right>
      <top style="medium">
        <color rgb="FF002060"/>
      </top>
      <bottom style="hair">
        <color rgb="FFFF0000"/>
      </bottom>
      <diagonal/>
    </border>
    <border>
      <left style="medium">
        <color rgb="FF002060"/>
      </left>
      <right style="hair">
        <color rgb="FFFF0000"/>
      </right>
      <top/>
      <bottom style="hair">
        <color rgb="FFFF0000"/>
      </bottom>
      <diagonal/>
    </border>
    <border>
      <left style="hair">
        <color rgb="FFFF0000"/>
      </left>
      <right style="hair">
        <color rgb="FFFF0000"/>
      </right>
      <top/>
      <bottom style="hair">
        <color rgb="FFFF0000"/>
      </bottom>
      <diagonal/>
    </border>
    <border>
      <left style="hair">
        <color rgb="FFFF0000"/>
      </left>
      <right style="medium">
        <color rgb="FF002060"/>
      </right>
      <top/>
      <bottom style="hair">
        <color rgb="FFFF0000"/>
      </bottom>
      <diagonal/>
    </border>
    <border>
      <left style="medium">
        <color rgb="FF002060"/>
      </left>
      <right style="hair">
        <color rgb="FFFF0000"/>
      </right>
      <top style="medium">
        <color rgb="FF002060"/>
      </top>
      <bottom style="double">
        <color rgb="FF002060"/>
      </bottom>
      <diagonal/>
    </border>
    <border>
      <left style="hair">
        <color rgb="FFFF0000"/>
      </left>
      <right style="hair">
        <color rgb="FFFF0000"/>
      </right>
      <top style="medium">
        <color rgb="FF002060"/>
      </top>
      <bottom style="double">
        <color rgb="FF002060"/>
      </bottom>
      <diagonal/>
    </border>
    <border>
      <left style="hair">
        <color rgb="FFFF0000"/>
      </left>
      <right style="medium">
        <color rgb="FF002060"/>
      </right>
      <top style="medium">
        <color rgb="FF002060"/>
      </top>
      <bottom style="double">
        <color rgb="FF002060"/>
      </bottom>
      <diagonal/>
    </border>
    <border>
      <left/>
      <right style="hair">
        <color rgb="FFFF0000"/>
      </right>
      <top style="medium">
        <color rgb="FF002060"/>
      </top>
      <bottom style="hair">
        <color rgb="FFFF0000"/>
      </bottom>
      <diagonal/>
    </border>
    <border>
      <left/>
      <right style="hair">
        <color rgb="FFFF0000"/>
      </right>
      <top style="hair">
        <color rgb="FFFF0000"/>
      </top>
      <bottom style="hair">
        <color rgb="FFFF0000"/>
      </bottom>
      <diagonal/>
    </border>
    <border>
      <left style="medium">
        <color rgb="FF002060"/>
      </left>
      <right style="hair">
        <color rgb="FFFF0000"/>
      </right>
      <top style="hair">
        <color rgb="FFFF0000"/>
      </top>
      <bottom/>
      <diagonal/>
    </border>
    <border>
      <left style="hair">
        <color rgb="FFFF0000"/>
      </left>
      <right style="hair">
        <color rgb="FFFF0000"/>
      </right>
      <top style="hair">
        <color rgb="FFFF0000"/>
      </top>
      <bottom/>
      <diagonal/>
    </border>
    <border>
      <left style="hair">
        <color rgb="FFFF0000"/>
      </left>
      <right style="medium">
        <color rgb="FF002060"/>
      </right>
      <top style="hair">
        <color rgb="FFFF0000"/>
      </top>
      <bottom/>
      <diagonal/>
    </border>
    <border>
      <left style="medium">
        <color indexed="64"/>
      </left>
      <right style="hair">
        <color rgb="FFFF0000"/>
      </right>
      <top style="medium">
        <color indexed="64"/>
      </top>
      <bottom style="hair">
        <color rgb="FFFF0000"/>
      </bottom>
      <diagonal/>
    </border>
    <border>
      <left style="hair">
        <color rgb="FFFF0000"/>
      </left>
      <right style="hair">
        <color rgb="FFFF0000"/>
      </right>
      <top style="medium">
        <color indexed="64"/>
      </top>
      <bottom style="hair">
        <color rgb="FFFF0000"/>
      </bottom>
      <diagonal/>
    </border>
    <border>
      <left style="hair">
        <color rgb="FFFF0000"/>
      </left>
      <right style="medium">
        <color indexed="64"/>
      </right>
      <top style="medium">
        <color indexed="64"/>
      </top>
      <bottom style="hair">
        <color rgb="FFFF0000"/>
      </bottom>
      <diagonal/>
    </border>
    <border>
      <left style="medium">
        <color indexed="64"/>
      </left>
      <right style="hair">
        <color rgb="FFFF0000"/>
      </right>
      <top style="hair">
        <color rgb="FFFF0000"/>
      </top>
      <bottom style="hair">
        <color rgb="FFFF0000"/>
      </bottom>
      <diagonal/>
    </border>
    <border>
      <left style="hair">
        <color rgb="FFFF0000"/>
      </left>
      <right style="medium">
        <color indexed="64"/>
      </right>
      <top style="hair">
        <color rgb="FFFF0000"/>
      </top>
      <bottom style="hair">
        <color rgb="FFFF0000"/>
      </bottom>
      <diagonal/>
    </border>
    <border>
      <left style="medium">
        <color indexed="64"/>
      </left>
      <right style="hair">
        <color rgb="FFFF0000"/>
      </right>
      <top style="hair">
        <color rgb="FFFF0000"/>
      </top>
      <bottom style="medium">
        <color indexed="64"/>
      </bottom>
      <diagonal/>
    </border>
    <border>
      <left style="hair">
        <color rgb="FFFF0000"/>
      </left>
      <right style="hair">
        <color rgb="FFFF0000"/>
      </right>
      <top style="hair">
        <color rgb="FFFF0000"/>
      </top>
      <bottom style="medium">
        <color indexed="64"/>
      </bottom>
      <diagonal/>
    </border>
    <border>
      <left style="hair">
        <color rgb="FFFF0000"/>
      </left>
      <right style="medium">
        <color indexed="64"/>
      </right>
      <top style="hair">
        <color rgb="FFFF0000"/>
      </top>
      <bottom style="medium">
        <color indexed="64"/>
      </bottom>
      <diagonal/>
    </border>
    <border>
      <left style="medium">
        <color rgb="FF002060"/>
      </left>
      <right style="hair">
        <color rgb="FFFF0000"/>
      </right>
      <top style="hair">
        <color rgb="FFFF0000"/>
      </top>
      <bottom style="double">
        <color rgb="FF002060"/>
      </bottom>
      <diagonal/>
    </border>
    <border>
      <left style="hair">
        <color rgb="FFFF0000"/>
      </left>
      <right style="hair">
        <color rgb="FFFF0000"/>
      </right>
      <top style="hair">
        <color rgb="FFFF0000"/>
      </top>
      <bottom style="double">
        <color rgb="FF002060"/>
      </bottom>
      <diagonal/>
    </border>
    <border>
      <left style="hair">
        <color rgb="FFFF0000"/>
      </left>
      <right style="medium">
        <color rgb="FF002060"/>
      </right>
      <top style="hair">
        <color rgb="FFFF0000"/>
      </top>
      <bottom style="double">
        <color rgb="FF002060"/>
      </bottom>
      <diagonal/>
    </border>
    <border>
      <left style="hair">
        <color rgb="FFFF0000"/>
      </left>
      <right style="hair">
        <color rgb="FFFF0000"/>
      </right>
      <top/>
      <bottom style="double">
        <color rgb="FF002060"/>
      </bottom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0" fontId="3" fillId="0" borderId="0">
      <protection locked="0"/>
    </xf>
    <xf numFmtId="43" fontId="1" fillId="0" borderId="0" applyFont="0" applyFill="0" applyBorder="0" applyAlignment="0" applyProtection="0"/>
    <xf numFmtId="0" fontId="1" fillId="0" borderId="0"/>
    <xf numFmtId="0" fontId="1" fillId="0" borderId="0">
      <alignment vertical="center"/>
    </xf>
    <xf numFmtId="0" fontId="22" fillId="0" borderId="0">
      <alignment vertical="center"/>
    </xf>
  </cellStyleXfs>
  <cellXfs count="670">
    <xf numFmtId="0" fontId="0" fillId="0" borderId="0" xfId="0"/>
    <xf numFmtId="0" fontId="4" fillId="0" borderId="0" xfId="0" applyFont="1"/>
    <xf numFmtId="0" fontId="5" fillId="0" borderId="0" xfId="0" applyFont="1"/>
    <xf numFmtId="164" fontId="5" fillId="0" borderId="0" xfId="1" applyFont="1" applyAlignment="1"/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164" fontId="7" fillId="2" borderId="7" xfId="1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5" fillId="0" borderId="9" xfId="0" applyFont="1" applyBorder="1"/>
    <xf numFmtId="0" fontId="5" fillId="0" borderId="10" xfId="0" applyFont="1" applyBorder="1"/>
    <xf numFmtId="164" fontId="5" fillId="0" borderId="10" xfId="1" applyFont="1" applyBorder="1" applyAlignment="1"/>
    <xf numFmtId="0" fontId="5" fillId="3" borderId="10" xfId="0" applyFont="1" applyFill="1" applyBorder="1"/>
    <xf numFmtId="0" fontId="5" fillId="0" borderId="10" xfId="0" applyFont="1" applyBorder="1" applyAlignment="1">
      <alignment horizontal="left"/>
    </xf>
    <xf numFmtId="0" fontId="5" fillId="4" borderId="10" xfId="0" applyFont="1" applyFill="1" applyBorder="1" applyAlignment="1">
      <alignment horizontal="left" wrapText="1"/>
    </xf>
    <xf numFmtId="0" fontId="5" fillId="0" borderId="10" xfId="0" applyFont="1" applyBorder="1" applyAlignment="1">
      <alignment horizontal="center"/>
    </xf>
    <xf numFmtId="0" fontId="5" fillId="3" borderId="11" xfId="0" applyFont="1" applyFill="1" applyBorder="1"/>
    <xf numFmtId="0" fontId="5" fillId="0" borderId="12" xfId="0" applyFont="1" applyBorder="1"/>
    <xf numFmtId="0" fontId="5" fillId="0" borderId="13" xfId="0" applyFont="1" applyBorder="1"/>
    <xf numFmtId="164" fontId="5" fillId="0" borderId="13" xfId="1" applyFont="1" applyBorder="1" applyAlignment="1"/>
    <xf numFmtId="0" fontId="5" fillId="3" borderId="13" xfId="0" applyFont="1" applyFill="1" applyBorder="1"/>
    <xf numFmtId="0" fontId="5" fillId="0" borderId="13" xfId="0" applyFont="1" applyBorder="1" applyAlignment="1">
      <alignment horizontal="left"/>
    </xf>
    <xf numFmtId="0" fontId="5" fillId="4" borderId="13" xfId="0" applyFont="1" applyFill="1" applyBorder="1" applyAlignment="1">
      <alignment horizontal="left" wrapText="1"/>
    </xf>
    <xf numFmtId="0" fontId="5" fillId="0" borderId="13" xfId="0" applyFont="1" applyBorder="1" applyAlignment="1">
      <alignment horizontal="center"/>
    </xf>
    <xf numFmtId="0" fontId="5" fillId="3" borderId="14" xfId="0" applyFont="1" applyFill="1" applyBorder="1"/>
    <xf numFmtId="9" fontId="5" fillId="0" borderId="13" xfId="0" applyNumberFormat="1" applyFont="1" applyBorder="1" applyAlignment="1">
      <alignment horizontal="left"/>
    </xf>
    <xf numFmtId="0" fontId="6" fillId="4" borderId="13" xfId="0" applyFont="1" applyFill="1" applyBorder="1" applyAlignment="1">
      <alignment horizontal="left" wrapText="1"/>
    </xf>
    <xf numFmtId="0" fontId="5" fillId="4" borderId="13" xfId="0" applyFont="1" applyFill="1" applyBorder="1" applyAlignment="1">
      <alignment horizontal="left" vertical="center" wrapText="1"/>
    </xf>
    <xf numFmtId="0" fontId="6" fillId="5" borderId="13" xfId="2" applyFont="1" applyFill="1" applyBorder="1" applyAlignment="1" applyProtection="1">
      <alignment horizontal="left" vertical="center" wrapText="1"/>
    </xf>
    <xf numFmtId="0" fontId="5" fillId="0" borderId="15" xfId="0" applyFont="1" applyBorder="1"/>
    <xf numFmtId="0" fontId="5" fillId="0" borderId="16" xfId="0" applyFont="1" applyBorder="1"/>
    <xf numFmtId="164" fontId="5" fillId="0" borderId="16" xfId="1" applyFont="1" applyBorder="1" applyAlignment="1"/>
    <xf numFmtId="0" fontId="5" fillId="3" borderId="16" xfId="0" applyFont="1" applyFill="1" applyBorder="1"/>
    <xf numFmtId="0" fontId="5" fillId="0" borderId="16" xfId="0" applyFont="1" applyBorder="1" applyAlignment="1">
      <alignment horizontal="left"/>
    </xf>
    <xf numFmtId="0" fontId="5" fillId="0" borderId="16" xfId="0" applyFont="1" applyBorder="1" applyAlignment="1">
      <alignment horizontal="center"/>
    </xf>
    <xf numFmtId="0" fontId="5" fillId="3" borderId="17" xfId="0" applyFont="1" applyFill="1" applyBorder="1"/>
    <xf numFmtId="0" fontId="9" fillId="0" borderId="13" xfId="0" applyFont="1" applyBorder="1"/>
    <xf numFmtId="0" fontId="9" fillId="4" borderId="13" xfId="2" applyFont="1" applyFill="1" applyBorder="1" applyProtection="1"/>
    <xf numFmtId="0" fontId="9" fillId="0" borderId="13" xfId="0" applyFont="1" applyBorder="1" applyAlignment="1">
      <alignment horizontal="center"/>
    </xf>
    <xf numFmtId="0" fontId="9" fillId="4" borderId="13" xfId="2" applyFont="1" applyFill="1" applyBorder="1" applyAlignment="1" applyProtection="1">
      <alignment horizontal="center"/>
    </xf>
    <xf numFmtId="0" fontId="9" fillId="0" borderId="13" xfId="0" applyFont="1" applyBorder="1" applyAlignment="1">
      <alignment horizontal="center" vertical="center"/>
    </xf>
    <xf numFmtId="0" fontId="9" fillId="0" borderId="13" xfId="0" applyFont="1" applyBorder="1" applyAlignment="1">
      <alignment horizontal="left" vertical="center"/>
    </xf>
    <xf numFmtId="0" fontId="2" fillId="0" borderId="13" xfId="0" applyFont="1" applyBorder="1" applyAlignment="1">
      <alignment horizontal="left" wrapText="1"/>
    </xf>
    <xf numFmtId="0" fontId="9" fillId="0" borderId="14" xfId="0" applyFont="1" applyBorder="1" applyAlignment="1">
      <alignment horizontal="center"/>
    </xf>
    <xf numFmtId="0" fontId="9" fillId="0" borderId="13" xfId="0" applyFont="1" applyBorder="1" applyAlignment="1">
      <alignment horizontal="left"/>
    </xf>
    <xf numFmtId="0" fontId="11" fillId="0" borderId="13" xfId="0" applyFont="1" applyBorder="1" applyAlignment="1">
      <alignment horizontal="left" wrapText="1"/>
    </xf>
    <xf numFmtId="0" fontId="9" fillId="4" borderId="13" xfId="2" applyFont="1" applyFill="1" applyBorder="1" applyAlignment="1" applyProtection="1">
      <alignment horizontal="left"/>
    </xf>
    <xf numFmtId="0" fontId="5" fillId="0" borderId="13" xfId="0" applyFont="1" applyBorder="1" applyAlignment="1">
      <alignment horizontal="left" wrapText="1"/>
    </xf>
    <xf numFmtId="0" fontId="9" fillId="4" borderId="13" xfId="0" applyFont="1" applyFill="1" applyBorder="1" applyAlignment="1">
      <alignment horizontal="center"/>
    </xf>
    <xf numFmtId="0" fontId="9" fillId="4" borderId="13" xfId="2" applyFont="1" applyFill="1" applyBorder="1" applyAlignment="1" applyProtection="1">
      <alignment horizontal="center" vertical="center"/>
    </xf>
    <xf numFmtId="0" fontId="9" fillId="0" borderId="12" xfId="0" applyFont="1" applyBorder="1" applyAlignment="1">
      <alignment horizontal="center"/>
    </xf>
    <xf numFmtId="0" fontId="9" fillId="4" borderId="13" xfId="2" applyFont="1" applyFill="1" applyBorder="1" applyAlignment="1" applyProtection="1">
      <alignment vertical="center"/>
    </xf>
    <xf numFmtId="0" fontId="9" fillId="4" borderId="13" xfId="2" applyFont="1" applyFill="1" applyBorder="1" applyAlignment="1" applyProtection="1">
      <alignment horizontal="center" wrapText="1"/>
    </xf>
    <xf numFmtId="0" fontId="9" fillId="4" borderId="13" xfId="2" applyFont="1" applyFill="1" applyBorder="1" applyAlignment="1" applyProtection="1">
      <alignment wrapText="1"/>
    </xf>
    <xf numFmtId="0" fontId="9" fillId="4" borderId="13" xfId="2" applyFont="1" applyFill="1" applyBorder="1" applyAlignment="1" applyProtection="1">
      <alignment vertical="center" wrapText="1"/>
    </xf>
    <xf numFmtId="0" fontId="9" fillId="0" borderId="13" xfId="0" applyFont="1" applyBorder="1" applyAlignment="1">
      <alignment horizontal="center" wrapText="1"/>
    </xf>
    <xf numFmtId="0" fontId="12" fillId="0" borderId="13" xfId="0" applyFont="1" applyBorder="1" applyAlignment="1">
      <alignment horizontal="center"/>
    </xf>
    <xf numFmtId="0" fontId="9" fillId="4" borderId="12" xfId="0" applyFont="1" applyFill="1" applyBorder="1" applyAlignment="1">
      <alignment horizontal="center"/>
    </xf>
    <xf numFmtId="0" fontId="9" fillId="0" borderId="12" xfId="0" applyFont="1" applyBorder="1" applyAlignment="1">
      <alignment horizontal="center" vertical="center"/>
    </xf>
    <xf numFmtId="0" fontId="9" fillId="4" borderId="13" xfId="0" applyFont="1" applyFill="1" applyBorder="1"/>
    <xf numFmtId="0" fontId="9" fillId="4" borderId="13" xfId="0" applyFont="1" applyFill="1" applyBorder="1" applyAlignment="1">
      <alignment horizontal="left"/>
    </xf>
    <xf numFmtId="0" fontId="9" fillId="4" borderId="13" xfId="0" applyFont="1" applyFill="1" applyBorder="1" applyAlignment="1">
      <alignment vertical="center"/>
    </xf>
    <xf numFmtId="0" fontId="9" fillId="4" borderId="13" xfId="2" applyFont="1" applyFill="1" applyBorder="1" applyAlignment="1" applyProtection="1">
      <alignment horizontal="left" vertical="center"/>
    </xf>
    <xf numFmtId="0" fontId="9" fillId="4" borderId="13" xfId="0" applyFont="1" applyFill="1" applyBorder="1" applyAlignment="1">
      <alignment wrapText="1"/>
    </xf>
    <xf numFmtId="0" fontId="9" fillId="0" borderId="13" xfId="0" applyFont="1" applyBorder="1" applyAlignment="1">
      <alignment horizontal="left" vertical="center" wrapText="1"/>
    </xf>
    <xf numFmtId="0" fontId="9" fillId="4" borderId="13" xfId="2" applyFont="1" applyFill="1" applyBorder="1" applyAlignment="1" applyProtection="1">
      <alignment horizontal="center" vertical="center" wrapText="1"/>
    </xf>
    <xf numFmtId="0" fontId="9" fillId="0" borderId="13" xfId="0" applyFont="1" applyBorder="1" applyAlignment="1">
      <alignment wrapText="1"/>
    </xf>
    <xf numFmtId="0" fontId="9" fillId="4" borderId="13" xfId="0" applyFont="1" applyFill="1" applyBorder="1" applyAlignment="1">
      <alignment horizontal="left" vertical="center" wrapText="1"/>
    </xf>
    <xf numFmtId="0" fontId="9" fillId="4" borderId="13" xfId="0" applyFont="1" applyFill="1" applyBorder="1" applyAlignment="1">
      <alignment horizontal="center" wrapText="1"/>
    </xf>
    <xf numFmtId="1" fontId="9" fillId="0" borderId="13" xfId="0" applyNumberFormat="1" applyFont="1" applyBorder="1" applyAlignment="1">
      <alignment horizontal="center"/>
    </xf>
    <xf numFmtId="0" fontId="5" fillId="4" borderId="13" xfId="0" applyFont="1" applyFill="1" applyBorder="1"/>
    <xf numFmtId="0" fontId="13" fillId="4" borderId="13" xfId="0" applyFont="1" applyFill="1" applyBorder="1" applyAlignment="1">
      <alignment horizontal="center"/>
    </xf>
    <xf numFmtId="0" fontId="5" fillId="0" borderId="13" xfId="0" applyFont="1" applyBorder="1" applyAlignment="1">
      <alignment vertical="center"/>
    </xf>
    <xf numFmtId="1" fontId="5" fillId="0" borderId="13" xfId="0" applyNumberFormat="1" applyFont="1" applyBorder="1" applyAlignment="1">
      <alignment horizontal="center"/>
    </xf>
    <xf numFmtId="0" fontId="12" fillId="0" borderId="13" xfId="0" applyFont="1" applyBorder="1"/>
    <xf numFmtId="0" fontId="12" fillId="0" borderId="13" xfId="0" applyFont="1" applyBorder="1" applyAlignment="1">
      <alignment horizontal="left"/>
    </xf>
    <xf numFmtId="0" fontId="9" fillId="0" borderId="13" xfId="0" applyFont="1" applyBorder="1" applyAlignment="1">
      <alignment horizontal="left" wrapText="1"/>
    </xf>
    <xf numFmtId="0" fontId="9" fillId="5" borderId="13" xfId="0" applyFont="1" applyFill="1" applyBorder="1" applyAlignment="1">
      <alignment horizontal="center"/>
    </xf>
    <xf numFmtId="0" fontId="9" fillId="0" borderId="13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9" fillId="0" borderId="22" xfId="0" applyFont="1" applyBorder="1"/>
    <xf numFmtId="0" fontId="9" fillId="4" borderId="22" xfId="2" applyFont="1" applyFill="1" applyBorder="1" applyProtection="1"/>
    <xf numFmtId="0" fontId="9" fillId="0" borderId="22" xfId="0" applyFont="1" applyBorder="1" applyAlignment="1">
      <alignment horizontal="center"/>
    </xf>
    <xf numFmtId="0" fontId="9" fillId="4" borderId="22" xfId="2" applyFont="1" applyFill="1" applyBorder="1" applyAlignment="1" applyProtection="1">
      <alignment horizontal="center"/>
    </xf>
    <xf numFmtId="0" fontId="9" fillId="0" borderId="22" xfId="0" applyFont="1" applyBorder="1" applyAlignment="1">
      <alignment horizontal="center" vertical="center"/>
    </xf>
    <xf numFmtId="0" fontId="9" fillId="0" borderId="22" xfId="0" applyFont="1" applyBorder="1" applyAlignment="1">
      <alignment horizontal="left" vertical="center"/>
    </xf>
    <xf numFmtId="0" fontId="2" fillId="0" borderId="22" xfId="0" applyFont="1" applyBorder="1" applyAlignment="1">
      <alignment horizontal="left" wrapText="1"/>
    </xf>
    <xf numFmtId="0" fontId="9" fillId="0" borderId="23" xfId="0" applyFont="1" applyBorder="1" applyAlignment="1">
      <alignment horizontal="center"/>
    </xf>
    <xf numFmtId="0" fontId="7" fillId="4" borderId="25" xfId="2" applyFont="1" applyFill="1" applyBorder="1" applyAlignment="1" applyProtection="1">
      <alignment horizontal="center" wrapText="1"/>
    </xf>
    <xf numFmtId="0" fontId="7" fillId="4" borderId="26" xfId="2" applyFont="1" applyFill="1" applyBorder="1" applyAlignment="1" applyProtection="1">
      <alignment horizontal="center" wrapText="1"/>
    </xf>
    <xf numFmtId="0" fontId="9" fillId="0" borderId="21" xfId="0" applyFont="1" applyBorder="1" applyAlignment="1">
      <alignment horizontal="center"/>
    </xf>
    <xf numFmtId="0" fontId="9" fillId="4" borderId="12" xfId="2" applyFont="1" applyFill="1" applyBorder="1" applyAlignment="1" applyProtection="1">
      <alignment horizontal="center"/>
    </xf>
    <xf numFmtId="0" fontId="13" fillId="0" borderId="13" xfId="0" applyFont="1" applyBorder="1" applyAlignment="1">
      <alignment horizontal="center" vertical="center"/>
    </xf>
    <xf numFmtId="2" fontId="9" fillId="0" borderId="13" xfId="0" applyNumberFormat="1" applyFont="1" applyBorder="1" applyAlignment="1">
      <alignment horizontal="center"/>
    </xf>
    <xf numFmtId="0" fontId="9" fillId="0" borderId="14" xfId="0" applyFont="1" applyBorder="1"/>
    <xf numFmtId="0" fontId="9" fillId="0" borderId="13" xfId="0" applyFont="1" applyBorder="1" applyAlignment="1">
      <alignment vertical="center"/>
    </xf>
    <xf numFmtId="0" fontId="9" fillId="0" borderId="15" xfId="0" applyFont="1" applyBorder="1" applyAlignment="1">
      <alignment horizontal="center"/>
    </xf>
    <xf numFmtId="0" fontId="9" fillId="0" borderId="16" xfId="0" applyFont="1" applyBorder="1"/>
    <xf numFmtId="0" fontId="9" fillId="0" borderId="16" xfId="0" applyFont="1" applyBorder="1" applyAlignment="1">
      <alignment horizontal="center"/>
    </xf>
    <xf numFmtId="0" fontId="9" fillId="0" borderId="17" xfId="0" applyFont="1" applyBorder="1"/>
    <xf numFmtId="0" fontId="5" fillId="0" borderId="13" xfId="0" applyFont="1" applyBorder="1" applyAlignment="1">
      <alignment horizontal="center" wrapText="1"/>
    </xf>
    <xf numFmtId="0" fontId="5" fillId="0" borderId="13" xfId="0" applyFont="1" applyBorder="1" applyAlignment="1">
      <alignment horizontal="center" vertical="center" wrapText="1"/>
    </xf>
    <xf numFmtId="0" fontId="5" fillId="4" borderId="13" xfId="0" applyFont="1" applyFill="1" applyBorder="1" applyAlignment="1">
      <alignment horizontal="center" vertical="center"/>
    </xf>
    <xf numFmtId="0" fontId="5" fillId="4" borderId="13" xfId="0" applyFont="1" applyFill="1" applyBorder="1" applyAlignment="1">
      <alignment vertical="center"/>
    </xf>
    <xf numFmtId="41" fontId="9" fillId="0" borderId="13" xfId="0" applyNumberFormat="1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7" fillId="4" borderId="24" xfId="2" applyFont="1" applyFill="1" applyBorder="1" applyAlignment="1" applyProtection="1">
      <alignment horizontal="center"/>
    </xf>
    <xf numFmtId="0" fontId="7" fillId="4" borderId="25" xfId="2" applyFont="1" applyFill="1" applyBorder="1" applyAlignment="1" applyProtection="1">
      <alignment wrapText="1"/>
    </xf>
    <xf numFmtId="0" fontId="7" fillId="4" borderId="25" xfId="2" applyFont="1" applyFill="1" applyBorder="1" applyProtection="1"/>
    <xf numFmtId="0" fontId="7" fillId="4" borderId="25" xfId="2" applyFont="1" applyFill="1" applyBorder="1" applyAlignment="1" applyProtection="1">
      <alignment horizontal="center"/>
    </xf>
    <xf numFmtId="0" fontId="7" fillId="4" borderId="25" xfId="2" applyFont="1" applyFill="1" applyBorder="1" applyAlignment="1" applyProtection="1">
      <alignment horizontal="left" wrapText="1"/>
    </xf>
    <xf numFmtId="0" fontId="16" fillId="0" borderId="0" xfId="0" applyFont="1"/>
    <xf numFmtId="0" fontId="5" fillId="4" borderId="1" xfId="0" applyFont="1" applyFill="1" applyBorder="1"/>
    <xf numFmtId="0" fontId="7" fillId="2" borderId="18" xfId="0" applyFont="1" applyFill="1" applyBorder="1" applyAlignment="1">
      <alignment vertical="center" wrapText="1"/>
    </xf>
    <xf numFmtId="0" fontId="7" fillId="2" borderId="19" xfId="0" applyFont="1" applyFill="1" applyBorder="1" applyAlignment="1">
      <alignment vertical="center" wrapText="1"/>
    </xf>
    <xf numFmtId="164" fontId="7" fillId="2" borderId="19" xfId="1" applyFont="1" applyFill="1" applyBorder="1" applyAlignment="1">
      <alignment vertical="center" wrapText="1"/>
    </xf>
    <xf numFmtId="0" fontId="7" fillId="2" borderId="20" xfId="0" applyFont="1" applyFill="1" applyBorder="1" applyAlignment="1">
      <alignment vertical="center" wrapText="1"/>
    </xf>
    <xf numFmtId="0" fontId="5" fillId="0" borderId="13" xfId="3" applyNumberFormat="1" applyFont="1" applyBorder="1" applyAlignment="1">
      <alignment horizontal="center" vertical="center"/>
    </xf>
    <xf numFmtId="164" fontId="5" fillId="0" borderId="13" xfId="1" applyFont="1" applyBorder="1" applyAlignment="1">
      <alignment vertical="center"/>
    </xf>
    <xf numFmtId="0" fontId="5" fillId="0" borderId="16" xfId="3" applyNumberFormat="1" applyFont="1" applyBorder="1" applyAlignment="1">
      <alignment horizontal="center" vertical="center"/>
    </xf>
    <xf numFmtId="0" fontId="5" fillId="4" borderId="16" xfId="0" applyFont="1" applyFill="1" applyBorder="1"/>
    <xf numFmtId="164" fontId="5" fillId="0" borderId="16" xfId="1" applyFont="1" applyBorder="1" applyAlignment="1">
      <alignment vertical="center"/>
    </xf>
    <xf numFmtId="0" fontId="5" fillId="2" borderId="18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left" vertical="center" wrapText="1"/>
    </xf>
    <xf numFmtId="0" fontId="5" fillId="2" borderId="19" xfId="0" applyFont="1" applyFill="1" applyBorder="1" applyAlignment="1">
      <alignment horizontal="center" vertical="center" wrapText="1"/>
    </xf>
    <xf numFmtId="164" fontId="5" fillId="2" borderId="19" xfId="1" applyFont="1" applyFill="1" applyBorder="1" applyAlignment="1">
      <alignment horizontal="center" vertical="center" wrapText="1"/>
    </xf>
    <xf numFmtId="0" fontId="5" fillId="0" borderId="19" xfId="0" applyFont="1" applyBorder="1"/>
    <xf numFmtId="0" fontId="6" fillId="0" borderId="13" xfId="0" applyFont="1" applyBorder="1" applyAlignment="1">
      <alignment horizontal="center" wrapText="1"/>
    </xf>
    <xf numFmtId="0" fontId="6" fillId="0" borderId="13" xfId="0" applyFont="1" applyBorder="1" applyAlignment="1">
      <alignment horizontal="left" wrapText="1"/>
    </xf>
    <xf numFmtId="0" fontId="5" fillId="4" borderId="13" xfId="2" applyFont="1" applyFill="1" applyBorder="1" applyAlignment="1" applyProtection="1">
      <alignment horizontal="center"/>
    </xf>
    <xf numFmtId="0" fontId="6" fillId="4" borderId="13" xfId="0" applyFont="1" applyFill="1" applyBorder="1" applyAlignment="1">
      <alignment horizontal="center" wrapText="1"/>
    </xf>
    <xf numFmtId="0" fontId="17" fillId="0" borderId="13" xfId="0" applyFont="1" applyBorder="1" applyAlignment="1">
      <alignment horizontal="center" wrapText="1"/>
    </xf>
    <xf numFmtId="0" fontId="5" fillId="3" borderId="13" xfId="0" applyFont="1" applyFill="1" applyBorder="1" applyAlignment="1">
      <alignment horizontal="center"/>
    </xf>
    <xf numFmtId="0" fontId="5" fillId="0" borderId="13" xfId="2" applyFont="1" applyBorder="1" applyAlignment="1" applyProtection="1">
      <alignment horizontal="center"/>
    </xf>
    <xf numFmtId="0" fontId="5" fillId="0" borderId="21" xfId="0" applyFont="1" applyBorder="1"/>
    <xf numFmtId="0" fontId="5" fillId="0" borderId="22" xfId="0" applyFont="1" applyBorder="1" applyAlignment="1">
      <alignment horizontal="left"/>
    </xf>
    <xf numFmtId="0" fontId="5" fillId="0" borderId="22" xfId="0" applyFont="1" applyBorder="1" applyAlignment="1">
      <alignment horizontal="center"/>
    </xf>
    <xf numFmtId="0" fontId="5" fillId="3" borderId="22" xfId="0" applyFont="1" applyFill="1" applyBorder="1"/>
    <xf numFmtId="0" fontId="5" fillId="0" borderId="22" xfId="0" applyFont="1" applyBorder="1" applyAlignment="1">
      <alignment horizontal="left" wrapText="1"/>
    </xf>
    <xf numFmtId="0" fontId="6" fillId="0" borderId="22" xfId="0" applyFont="1" applyBorder="1" applyAlignment="1">
      <alignment horizontal="left" wrapText="1"/>
    </xf>
    <xf numFmtId="0" fontId="5" fillId="0" borderId="22" xfId="0" applyFont="1" applyBorder="1"/>
    <xf numFmtId="0" fontId="5" fillId="4" borderId="22" xfId="2" applyFont="1" applyFill="1" applyBorder="1" applyAlignment="1" applyProtection="1">
      <alignment horizontal="center"/>
    </xf>
    <xf numFmtId="0" fontId="5" fillId="2" borderId="24" xfId="0" applyFont="1" applyFill="1" applyBorder="1" applyAlignment="1">
      <alignment horizontal="center" vertical="center" wrapText="1"/>
    </xf>
    <xf numFmtId="0" fontId="5" fillId="2" borderId="25" xfId="0" applyFont="1" applyFill="1" applyBorder="1" applyAlignment="1">
      <alignment horizontal="center" vertical="center" wrapText="1"/>
    </xf>
    <xf numFmtId="164" fontId="5" fillId="2" borderId="25" xfId="1" applyFont="1" applyFill="1" applyBorder="1" applyAlignment="1">
      <alignment horizontal="center" vertical="center" wrapText="1"/>
    </xf>
    <xf numFmtId="0" fontId="5" fillId="0" borderId="27" xfId="0" applyFont="1" applyBorder="1"/>
    <xf numFmtId="0" fontId="5" fillId="0" borderId="28" xfId="0" applyFont="1" applyBorder="1"/>
    <xf numFmtId="164" fontId="5" fillId="0" borderId="22" xfId="1" applyFont="1" applyBorder="1" applyAlignment="1"/>
    <xf numFmtId="0" fontId="5" fillId="2" borderId="20" xfId="0" applyFont="1" applyFill="1" applyBorder="1" applyAlignment="1">
      <alignment horizontal="center" vertical="center" wrapText="1"/>
    </xf>
    <xf numFmtId="0" fontId="6" fillId="4" borderId="14" xfId="0" applyFont="1" applyFill="1" applyBorder="1" applyAlignment="1">
      <alignment horizontal="center" wrapText="1"/>
    </xf>
    <xf numFmtId="0" fontId="5" fillId="0" borderId="16" xfId="0" applyFont="1" applyBorder="1" applyAlignment="1">
      <alignment horizontal="center" wrapText="1"/>
    </xf>
    <xf numFmtId="0" fontId="5" fillId="0" borderId="16" xfId="0" applyFont="1" applyBorder="1" applyAlignment="1">
      <alignment horizontal="left" wrapText="1"/>
    </xf>
    <xf numFmtId="0" fontId="6" fillId="0" borderId="16" xfId="0" applyFont="1" applyBorder="1" applyAlignment="1">
      <alignment horizontal="left" wrapText="1"/>
    </xf>
    <xf numFmtId="0" fontId="5" fillId="4" borderId="16" xfId="2" applyFont="1" applyFill="1" applyBorder="1" applyAlignment="1" applyProtection="1">
      <alignment horizontal="center"/>
    </xf>
    <xf numFmtId="0" fontId="5" fillId="4" borderId="13" xfId="0" applyFont="1" applyFill="1" applyBorder="1" applyAlignment="1">
      <alignment horizontal="center"/>
    </xf>
    <xf numFmtId="0" fontId="5" fillId="4" borderId="13" xfId="0" quotePrefix="1" applyFont="1" applyFill="1" applyBorder="1" applyAlignment="1">
      <alignment horizontal="center"/>
    </xf>
    <xf numFmtId="1" fontId="5" fillId="4" borderId="13" xfId="0" applyNumberFormat="1" applyFont="1" applyFill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4" borderId="13" xfId="0" applyFont="1" applyFill="1" applyBorder="1" applyAlignment="1">
      <alignment wrapText="1"/>
    </xf>
    <xf numFmtId="0" fontId="5" fillId="0" borderId="13" xfId="0" applyFont="1" applyBorder="1" applyAlignment="1">
      <alignment wrapText="1"/>
    </xf>
    <xf numFmtId="0" fontId="5" fillId="0" borderId="16" xfId="0" applyFont="1" applyBorder="1" applyAlignment="1">
      <alignment wrapText="1"/>
    </xf>
    <xf numFmtId="0" fontId="12" fillId="0" borderId="16" xfId="0" applyFont="1" applyBorder="1" applyAlignment="1">
      <alignment horizontal="center"/>
    </xf>
    <xf numFmtId="0" fontId="5" fillId="4" borderId="22" xfId="0" applyFont="1" applyFill="1" applyBorder="1"/>
    <xf numFmtId="0" fontId="5" fillId="4" borderId="22" xfId="0" applyFont="1" applyFill="1" applyBorder="1" applyAlignment="1">
      <alignment horizontal="center"/>
    </xf>
    <xf numFmtId="0" fontId="5" fillId="4" borderId="22" xfId="0" quotePrefix="1" applyFont="1" applyFill="1" applyBorder="1" applyAlignment="1">
      <alignment horizontal="center"/>
    </xf>
    <xf numFmtId="0" fontId="5" fillId="3" borderId="23" xfId="0" applyFont="1" applyFill="1" applyBorder="1"/>
    <xf numFmtId="0" fontId="12" fillId="2" borderId="25" xfId="0" applyFont="1" applyFill="1" applyBorder="1" applyAlignment="1">
      <alignment horizontal="center" vertical="center" wrapText="1"/>
    </xf>
    <xf numFmtId="0" fontId="5" fillId="2" borderId="26" xfId="0" applyFont="1" applyFill="1" applyBorder="1" applyAlignment="1">
      <alignment horizontal="center" vertical="center" wrapText="1"/>
    </xf>
    <xf numFmtId="0" fontId="5" fillId="4" borderId="22" xfId="0" applyFont="1" applyFill="1" applyBorder="1" applyAlignment="1">
      <alignment horizontal="left"/>
    </xf>
    <xf numFmtId="0" fontId="5" fillId="4" borderId="13" xfId="0" applyFont="1" applyFill="1" applyBorder="1" applyAlignment="1">
      <alignment horizontal="left"/>
    </xf>
    <xf numFmtId="0" fontId="5" fillId="4" borderId="0" xfId="0" applyFont="1" applyFill="1"/>
    <xf numFmtId="0" fontId="5" fillId="4" borderId="2" xfId="0" applyFont="1" applyFill="1" applyBorder="1"/>
    <xf numFmtId="0" fontId="7" fillId="6" borderId="18" xfId="0" applyFont="1" applyFill="1" applyBorder="1" applyAlignment="1">
      <alignment horizontal="center"/>
    </xf>
    <xf numFmtId="0" fontId="7" fillId="6" borderId="19" xfId="0" applyFont="1" applyFill="1" applyBorder="1" applyAlignment="1">
      <alignment wrapText="1"/>
    </xf>
    <xf numFmtId="0" fontId="7" fillId="6" borderId="19" xfId="0" applyFont="1" applyFill="1" applyBorder="1"/>
    <xf numFmtId="0" fontId="7" fillId="6" borderId="19" xfId="0" applyFont="1" applyFill="1" applyBorder="1" applyAlignment="1">
      <alignment horizontal="center"/>
    </xf>
    <xf numFmtId="0" fontId="7" fillId="6" borderId="19" xfId="0" applyFont="1" applyFill="1" applyBorder="1" applyAlignment="1">
      <alignment horizontal="center" wrapText="1"/>
    </xf>
    <xf numFmtId="0" fontId="7" fillId="6" borderId="19" xfId="0" applyFont="1" applyFill="1" applyBorder="1" applyAlignment="1">
      <alignment horizontal="left" wrapText="1"/>
    </xf>
    <xf numFmtId="0" fontId="7" fillId="6" borderId="19" xfId="0" applyFont="1" applyFill="1" applyBorder="1" applyAlignment="1">
      <alignment horizontal="center" vertical="center" wrapText="1"/>
    </xf>
    <xf numFmtId="0" fontId="7" fillId="6" borderId="29" xfId="0" applyFont="1" applyFill="1" applyBorder="1" applyAlignment="1">
      <alignment horizontal="center"/>
    </xf>
    <xf numFmtId="0" fontId="7" fillId="6" borderId="30" xfId="0" applyFont="1" applyFill="1" applyBorder="1" applyAlignment="1">
      <alignment wrapText="1"/>
    </xf>
    <xf numFmtId="0" fontId="8" fillId="6" borderId="30" xfId="0" applyFont="1" applyFill="1" applyBorder="1"/>
    <xf numFmtId="0" fontId="7" fillId="6" borderId="30" xfId="0" applyFont="1" applyFill="1" applyBorder="1"/>
    <xf numFmtId="0" fontId="7" fillId="6" borderId="30" xfId="0" applyFont="1" applyFill="1" applyBorder="1" applyAlignment="1">
      <alignment horizontal="left" wrapText="1"/>
    </xf>
    <xf numFmtId="0" fontId="7" fillId="6" borderId="30" xfId="0" applyFont="1" applyFill="1" applyBorder="1" applyAlignment="1">
      <alignment horizontal="center" wrapText="1"/>
    </xf>
    <xf numFmtId="0" fontId="5" fillId="4" borderId="9" xfId="0" applyFont="1" applyFill="1" applyBorder="1" applyAlignment="1">
      <alignment horizontal="right"/>
    </xf>
    <xf numFmtId="0" fontId="9" fillId="4" borderId="10" xfId="0" applyFont="1" applyFill="1" applyBorder="1" applyAlignment="1">
      <alignment vertical="center"/>
    </xf>
    <xf numFmtId="0" fontId="5" fillId="4" borderId="10" xfId="0" applyFont="1" applyFill="1" applyBorder="1"/>
    <xf numFmtId="0" fontId="6" fillId="4" borderId="10" xfId="4" applyFont="1" applyFill="1" applyBorder="1" applyAlignment="1">
      <alignment horizontal="left" wrapText="1"/>
    </xf>
    <xf numFmtId="0" fontId="9" fillId="4" borderId="10" xfId="0" applyFont="1" applyFill="1" applyBorder="1" applyAlignment="1">
      <alignment horizontal="right"/>
    </xf>
    <xf numFmtId="0" fontId="9" fillId="4" borderId="10" xfId="0" applyFont="1" applyFill="1" applyBorder="1" applyAlignment="1">
      <alignment horizontal="left" wrapText="1"/>
    </xf>
    <xf numFmtId="0" fontId="9" fillId="4" borderId="10" xfId="0" applyFont="1" applyFill="1" applyBorder="1"/>
    <xf numFmtId="0" fontId="5" fillId="4" borderId="10" xfId="0" applyFont="1" applyFill="1" applyBorder="1" applyAlignment="1">
      <alignment horizontal="center"/>
    </xf>
    <xf numFmtId="0" fontId="5" fillId="4" borderId="10" xfId="0" applyFont="1" applyFill="1" applyBorder="1" applyAlignment="1">
      <alignment wrapText="1"/>
    </xf>
    <xf numFmtId="0" fontId="5" fillId="4" borderId="11" xfId="0" applyFont="1" applyFill="1" applyBorder="1"/>
    <xf numFmtId="0" fontId="5" fillId="4" borderId="12" xfId="0" applyFont="1" applyFill="1" applyBorder="1" applyAlignment="1">
      <alignment horizontal="right"/>
    </xf>
    <xf numFmtId="0" fontId="6" fillId="0" borderId="13" xfId="4" applyFont="1" applyBorder="1" applyAlignment="1">
      <alignment horizontal="left" wrapText="1"/>
    </xf>
    <xf numFmtId="0" fontId="9" fillId="4" borderId="13" xfId="0" applyFont="1" applyFill="1" applyBorder="1" applyAlignment="1">
      <alignment horizontal="right"/>
    </xf>
    <xf numFmtId="0" fontId="5" fillId="4" borderId="14" xfId="0" applyFont="1" applyFill="1" applyBorder="1"/>
    <xf numFmtId="0" fontId="5" fillId="0" borderId="13" xfId="4" applyFont="1" applyBorder="1" applyAlignment="1">
      <alignment horizontal="left" wrapText="1"/>
    </xf>
    <xf numFmtId="0" fontId="9" fillId="4" borderId="13" xfId="4" applyFont="1" applyFill="1" applyBorder="1"/>
    <xf numFmtId="0" fontId="9" fillId="4" borderId="13" xfId="0" applyFont="1" applyFill="1" applyBorder="1" applyAlignment="1">
      <alignment horizontal="left" wrapText="1"/>
    </xf>
    <xf numFmtId="0" fontId="5" fillId="0" borderId="13" xfId="4" applyFont="1" applyBorder="1"/>
    <xf numFmtId="0" fontId="9" fillId="4" borderId="13" xfId="4" applyFont="1" applyFill="1" applyBorder="1" applyAlignment="1">
      <alignment horizontal="left" wrapText="1"/>
    </xf>
    <xf numFmtId="0" fontId="14" fillId="4" borderId="12" xfId="0" applyFont="1" applyFill="1" applyBorder="1" applyAlignment="1">
      <alignment horizontal="right"/>
    </xf>
    <xf numFmtId="0" fontId="14" fillId="4" borderId="13" xfId="0" applyFont="1" applyFill="1" applyBorder="1"/>
    <xf numFmtId="0" fontId="10" fillId="4" borderId="13" xfId="0" applyFont="1" applyFill="1" applyBorder="1" applyAlignment="1">
      <alignment horizontal="right"/>
    </xf>
    <xf numFmtId="0" fontId="14" fillId="4" borderId="13" xfId="0" applyFont="1" applyFill="1" applyBorder="1" applyAlignment="1">
      <alignment horizontal="left"/>
    </xf>
    <xf numFmtId="0" fontId="14" fillId="4" borderId="13" xfId="0" applyFont="1" applyFill="1" applyBorder="1" applyAlignment="1">
      <alignment horizontal="center"/>
    </xf>
    <xf numFmtId="0" fontId="14" fillId="4" borderId="14" xfId="0" applyFont="1" applyFill="1" applyBorder="1"/>
    <xf numFmtId="0" fontId="9" fillId="0" borderId="13" xfId="4" applyFont="1" applyBorder="1"/>
    <xf numFmtId="0" fontId="14" fillId="4" borderId="15" xfId="0" applyFont="1" applyFill="1" applyBorder="1" applyAlignment="1">
      <alignment horizontal="right"/>
    </xf>
    <xf numFmtId="0" fontId="9" fillId="4" borderId="16" xfId="0" applyFont="1" applyFill="1" applyBorder="1" applyAlignment="1">
      <alignment vertical="center"/>
    </xf>
    <xf numFmtId="0" fontId="14" fillId="4" borderId="16" xfId="0" applyFont="1" applyFill="1" applyBorder="1" applyAlignment="1">
      <alignment horizontal="left"/>
    </xf>
    <xf numFmtId="0" fontId="6" fillId="4" borderId="16" xfId="4" applyFont="1" applyFill="1" applyBorder="1" applyAlignment="1">
      <alignment horizontal="left" wrapText="1"/>
    </xf>
    <xf numFmtId="0" fontId="10" fillId="4" borderId="16" xfId="0" applyFont="1" applyFill="1" applyBorder="1" applyAlignment="1">
      <alignment horizontal="right"/>
    </xf>
    <xf numFmtId="0" fontId="9" fillId="4" borderId="16" xfId="0" applyFont="1" applyFill="1" applyBorder="1" applyAlignment="1">
      <alignment horizontal="left" wrapText="1"/>
    </xf>
    <xf numFmtId="0" fontId="9" fillId="4" borderId="16" xfId="0" applyFont="1" applyFill="1" applyBorder="1"/>
    <xf numFmtId="0" fontId="14" fillId="4" borderId="16" xfId="0" applyFont="1" applyFill="1" applyBorder="1" applyAlignment="1">
      <alignment horizontal="center"/>
    </xf>
    <xf numFmtId="0" fontId="14" fillId="4" borderId="16" xfId="0" applyFont="1" applyFill="1" applyBorder="1"/>
    <xf numFmtId="0" fontId="14" fillId="4" borderId="17" xfId="0" applyFont="1" applyFill="1" applyBorder="1"/>
    <xf numFmtId="0" fontId="9" fillId="0" borderId="0" xfId="0" applyFont="1"/>
    <xf numFmtId="164" fontId="9" fillId="0" borderId="0" xfId="1" applyFont="1" applyAlignment="1"/>
    <xf numFmtId="0" fontId="9" fillId="2" borderId="32" xfId="0" applyFont="1" applyFill="1" applyBorder="1" applyAlignment="1">
      <alignment horizontal="center" vertical="center" wrapText="1"/>
    </xf>
    <xf numFmtId="0" fontId="9" fillId="2" borderId="33" xfId="0" applyFont="1" applyFill="1" applyBorder="1" applyAlignment="1">
      <alignment horizontal="center" vertical="center" wrapText="1"/>
    </xf>
    <xf numFmtId="164" fontId="9" fillId="2" borderId="33" xfId="1" applyFont="1" applyFill="1" applyBorder="1" applyAlignment="1">
      <alignment horizontal="center" vertical="center" wrapText="1"/>
    </xf>
    <xf numFmtId="0" fontId="9" fillId="2" borderId="34" xfId="0" applyFont="1" applyFill="1" applyBorder="1" applyAlignment="1">
      <alignment horizontal="center" vertical="center" wrapText="1"/>
    </xf>
    <xf numFmtId="0" fontId="9" fillId="0" borderId="35" xfId="0" applyFont="1" applyBorder="1"/>
    <xf numFmtId="1" fontId="9" fillId="0" borderId="13" xfId="1" applyNumberFormat="1" applyFont="1" applyBorder="1" applyAlignment="1"/>
    <xf numFmtId="1" fontId="9" fillId="0" borderId="13" xfId="0" applyNumberFormat="1" applyFont="1" applyBorder="1"/>
    <xf numFmtId="0" fontId="9" fillId="3" borderId="13" xfId="0" applyFont="1" applyFill="1" applyBorder="1"/>
    <xf numFmtId="164" fontId="9" fillId="0" borderId="13" xfId="1" applyFont="1" applyBorder="1" applyAlignment="1"/>
    <xf numFmtId="0" fontId="9" fillId="3" borderId="36" xfId="0" applyFont="1" applyFill="1" applyBorder="1"/>
    <xf numFmtId="0" fontId="9" fillId="0" borderId="37" xfId="0" applyFont="1" applyBorder="1"/>
    <xf numFmtId="0" fontId="9" fillId="0" borderId="38" xfId="0" applyFont="1" applyBorder="1"/>
    <xf numFmtId="1" fontId="9" fillId="0" borderId="38" xfId="1" applyNumberFormat="1" applyFont="1" applyBorder="1" applyAlignment="1"/>
    <xf numFmtId="1" fontId="9" fillId="0" borderId="38" xfId="0" applyNumberFormat="1" applyFont="1" applyBorder="1"/>
    <xf numFmtId="0" fontId="9" fillId="3" borderId="38" xfId="0" applyFont="1" applyFill="1" applyBorder="1"/>
    <xf numFmtId="164" fontId="9" fillId="0" borderId="38" xfId="1" applyFont="1" applyBorder="1" applyAlignment="1"/>
    <xf numFmtId="0" fontId="9" fillId="3" borderId="39" xfId="0" applyFont="1" applyFill="1" applyBorder="1"/>
    <xf numFmtId="0" fontId="5" fillId="0" borderId="9" xfId="0" applyFont="1" applyBorder="1" applyAlignment="1">
      <alignment horizontal="left" vertical="top"/>
    </xf>
    <xf numFmtId="0" fontId="5" fillId="0" borderId="10" xfId="0" applyFont="1" applyBorder="1" applyAlignment="1">
      <alignment horizontal="left" vertical="top" wrapText="1"/>
    </xf>
    <xf numFmtId="0" fontId="5" fillId="0" borderId="10" xfId="0" applyFont="1" applyBorder="1" applyAlignment="1">
      <alignment horizontal="left" vertical="top"/>
    </xf>
    <xf numFmtId="164" fontId="5" fillId="0" borderId="10" xfId="1" applyFont="1" applyBorder="1" applyAlignment="1">
      <alignment horizontal="left" vertical="top"/>
    </xf>
    <xf numFmtId="0" fontId="5" fillId="4" borderId="10" xfId="0" applyFont="1" applyFill="1" applyBorder="1" applyAlignment="1">
      <alignment horizontal="left" vertical="top" wrapText="1"/>
    </xf>
    <xf numFmtId="0" fontId="5" fillId="4" borderId="10" xfId="0" applyFont="1" applyFill="1" applyBorder="1" applyAlignment="1">
      <alignment horizontal="left" vertical="top"/>
    </xf>
    <xf numFmtId="0" fontId="5" fillId="4" borderId="11" xfId="0" applyFont="1" applyFill="1" applyBorder="1" applyAlignment="1">
      <alignment horizontal="left" vertical="top"/>
    </xf>
    <xf numFmtId="0" fontId="5" fillId="0" borderId="12" xfId="0" applyFont="1" applyBorder="1" applyAlignment="1">
      <alignment horizontal="left" vertical="top"/>
    </xf>
    <xf numFmtId="0" fontId="5" fillId="0" borderId="13" xfId="0" applyFont="1" applyBorder="1" applyAlignment="1">
      <alignment horizontal="left" vertical="top" wrapText="1"/>
    </xf>
    <xf numFmtId="0" fontId="5" fillId="0" borderId="13" xfId="0" applyFont="1" applyBorder="1" applyAlignment="1">
      <alignment horizontal="left" vertical="top"/>
    </xf>
    <xf numFmtId="164" fontId="5" fillId="0" borderId="13" xfId="1" applyFont="1" applyBorder="1" applyAlignment="1">
      <alignment horizontal="left" vertical="top"/>
    </xf>
    <xf numFmtId="0" fontId="5" fillId="4" borderId="13" xfId="0" applyFont="1" applyFill="1" applyBorder="1" applyAlignment="1">
      <alignment horizontal="left" vertical="top" wrapText="1"/>
    </xf>
    <xf numFmtId="0" fontId="5" fillId="4" borderId="13" xfId="0" applyFont="1" applyFill="1" applyBorder="1" applyAlignment="1">
      <alignment horizontal="left" vertical="top"/>
    </xf>
    <xf numFmtId="0" fontId="5" fillId="4" borderId="14" xfId="0" applyFont="1" applyFill="1" applyBorder="1" applyAlignment="1">
      <alignment horizontal="left" vertical="top"/>
    </xf>
    <xf numFmtId="0" fontId="9" fillId="0" borderId="13" xfId="0" applyFont="1" applyBorder="1" applyAlignment="1">
      <alignment horizontal="left" vertical="top"/>
    </xf>
    <xf numFmtId="0" fontId="6" fillId="0" borderId="13" xfId="0" applyFont="1" applyBorder="1" applyAlignment="1">
      <alignment horizontal="left" vertical="top"/>
    </xf>
    <xf numFmtId="0" fontId="9" fillId="0" borderId="13" xfId="0" applyFont="1" applyBorder="1" applyAlignment="1">
      <alignment horizontal="left" vertical="top" wrapText="1"/>
    </xf>
    <xf numFmtId="0" fontId="5" fillId="0" borderId="15" xfId="0" applyFont="1" applyBorder="1" applyAlignment="1">
      <alignment horizontal="left" vertical="top"/>
    </xf>
    <xf numFmtId="0" fontId="5" fillId="0" borderId="16" xfId="0" applyFont="1" applyBorder="1" applyAlignment="1">
      <alignment horizontal="left" vertical="top"/>
    </xf>
    <xf numFmtId="164" fontId="5" fillId="0" borderId="16" xfId="1" applyFont="1" applyBorder="1" applyAlignment="1">
      <alignment horizontal="left" vertical="top"/>
    </xf>
    <xf numFmtId="0" fontId="5" fillId="4" borderId="16" xfId="0" applyFont="1" applyFill="1" applyBorder="1" applyAlignment="1">
      <alignment horizontal="left" vertical="top" wrapText="1"/>
    </xf>
    <xf numFmtId="0" fontId="5" fillId="0" borderId="16" xfId="0" applyFont="1" applyBorder="1" applyAlignment="1">
      <alignment horizontal="left" vertical="top" wrapText="1"/>
    </xf>
    <xf numFmtId="0" fontId="5" fillId="4" borderId="16" xfId="0" applyFont="1" applyFill="1" applyBorder="1" applyAlignment="1">
      <alignment horizontal="left" vertical="top"/>
    </xf>
    <xf numFmtId="0" fontId="5" fillId="4" borderId="17" xfId="0" applyFont="1" applyFill="1" applyBorder="1" applyAlignment="1">
      <alignment horizontal="left" vertical="top"/>
    </xf>
    <xf numFmtId="164" fontId="5" fillId="0" borderId="13" xfId="1" applyFont="1" applyBorder="1" applyAlignment="1">
      <alignment horizontal="right" vertical="top"/>
    </xf>
    <xf numFmtId="0" fontId="5" fillId="4" borderId="10" xfId="0" applyFont="1" applyFill="1" applyBorder="1" applyAlignment="1">
      <alignment horizontal="right"/>
    </xf>
    <xf numFmtId="0" fontId="5" fillId="4" borderId="13" xfId="0" applyFont="1" applyFill="1" applyBorder="1" applyAlignment="1">
      <alignment horizontal="right"/>
    </xf>
    <xf numFmtId="0" fontId="14" fillId="4" borderId="13" xfId="0" applyFont="1" applyFill="1" applyBorder="1" applyAlignment="1">
      <alignment horizontal="right"/>
    </xf>
    <xf numFmtId="0" fontId="14" fillId="4" borderId="16" xfId="0" applyFont="1" applyFill="1" applyBorder="1" applyAlignment="1">
      <alignment horizontal="right"/>
    </xf>
    <xf numFmtId="0" fontId="14" fillId="0" borderId="0" xfId="0" applyFont="1"/>
    <xf numFmtId="0" fontId="9" fillId="2" borderId="24" xfId="0" applyFont="1" applyFill="1" applyBorder="1" applyAlignment="1">
      <alignment horizontal="center" vertical="center" wrapText="1"/>
    </xf>
    <xf numFmtId="0" fontId="9" fillId="2" borderId="25" xfId="0" applyFont="1" applyFill="1" applyBorder="1" applyAlignment="1">
      <alignment horizontal="center" vertical="center" wrapText="1"/>
    </xf>
    <xf numFmtId="164" fontId="9" fillId="2" borderId="25" xfId="1" applyFont="1" applyFill="1" applyBorder="1" applyAlignment="1">
      <alignment horizontal="center" vertical="center" wrapText="1"/>
    </xf>
    <xf numFmtId="0" fontId="9" fillId="2" borderId="26" xfId="0" applyFont="1" applyFill="1" applyBorder="1" applyAlignment="1">
      <alignment horizontal="center" vertical="center" wrapText="1"/>
    </xf>
    <xf numFmtId="0" fontId="9" fillId="4" borderId="9" xfId="5" applyFont="1" applyFill="1" applyBorder="1" applyAlignment="1">
      <alignment horizontal="center" vertical="top" wrapText="1"/>
    </xf>
    <xf numFmtId="0" fontId="9" fillId="0" borderId="10" xfId="0" applyFont="1" applyBorder="1" applyAlignment="1">
      <alignment horizontal="left"/>
    </xf>
    <xf numFmtId="0" fontId="9" fillId="4" borderId="10" xfId="5" applyFont="1" applyFill="1" applyBorder="1" applyAlignment="1">
      <alignment horizontal="center" vertical="top" wrapText="1"/>
    </xf>
    <xf numFmtId="0" fontId="9" fillId="4" borderId="10" xfId="0" applyFont="1" applyFill="1" applyBorder="1" applyAlignment="1">
      <alignment horizontal="left"/>
    </xf>
    <xf numFmtId="0" fontId="9" fillId="4" borderId="10" xfId="5" applyFont="1" applyFill="1" applyBorder="1" applyAlignment="1">
      <alignment horizontal="left" vertical="top" wrapText="1"/>
    </xf>
    <xf numFmtId="0" fontId="9" fillId="4" borderId="10" xfId="2" applyFont="1" applyFill="1" applyBorder="1" applyAlignment="1" applyProtection="1">
      <alignment horizontal="center"/>
    </xf>
    <xf numFmtId="0" fontId="14" fillId="0" borderId="10" xfId="5" applyFont="1" applyBorder="1" applyAlignment="1">
      <alignment horizontal="center" vertical="center"/>
    </xf>
    <xf numFmtId="0" fontId="9" fillId="4" borderId="10" xfId="0" applyFont="1" applyFill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9" fillId="3" borderId="10" xfId="0" applyFont="1" applyFill="1" applyBorder="1" applyAlignment="1">
      <alignment horizontal="center"/>
    </xf>
    <xf numFmtId="0" fontId="9" fillId="3" borderId="11" xfId="0" applyFont="1" applyFill="1" applyBorder="1" applyAlignment="1">
      <alignment horizontal="center"/>
    </xf>
    <xf numFmtId="0" fontId="9" fillId="4" borderId="12" xfId="5" applyFont="1" applyFill="1" applyBorder="1" applyAlignment="1">
      <alignment horizontal="center" vertical="top" wrapText="1"/>
    </xf>
    <xf numFmtId="0" fontId="9" fillId="4" borderId="13" xfId="5" applyFont="1" applyFill="1" applyBorder="1" applyAlignment="1">
      <alignment horizontal="center" vertical="top" wrapText="1"/>
    </xf>
    <xf numFmtId="0" fontId="9" fillId="4" borderId="13" xfId="5" applyFont="1" applyFill="1" applyBorder="1" applyAlignment="1">
      <alignment horizontal="left" vertical="top" wrapText="1"/>
    </xf>
    <xf numFmtId="0" fontId="14" fillId="0" borderId="13" xfId="5" applyFont="1" applyBorder="1" applyAlignment="1">
      <alignment horizontal="center" vertical="center"/>
    </xf>
    <xf numFmtId="0" fontId="9" fillId="3" borderId="13" xfId="0" applyFont="1" applyFill="1" applyBorder="1" applyAlignment="1">
      <alignment horizontal="center"/>
    </xf>
    <xf numFmtId="0" fontId="9" fillId="3" borderId="14" xfId="0" applyFont="1" applyFill="1" applyBorder="1" applyAlignment="1">
      <alignment horizontal="center"/>
    </xf>
    <xf numFmtId="0" fontId="9" fillId="0" borderId="13" xfId="5" applyFont="1" applyBorder="1" applyAlignment="1">
      <alignment horizontal="left" vertical="top" wrapText="1"/>
    </xf>
    <xf numFmtId="0" fontId="9" fillId="4" borderId="13" xfId="5" applyFont="1" applyFill="1" applyBorder="1" applyAlignment="1">
      <alignment horizontal="left" wrapText="1"/>
    </xf>
    <xf numFmtId="0" fontId="9" fillId="4" borderId="13" xfId="5" applyFont="1" applyFill="1" applyBorder="1" applyAlignment="1">
      <alignment horizontal="center" wrapText="1"/>
    </xf>
    <xf numFmtId="0" fontId="9" fillId="4" borderId="13" xfId="5" applyFont="1" applyFill="1" applyBorder="1" applyAlignment="1">
      <alignment horizontal="left" vertical="center" wrapText="1"/>
    </xf>
    <xf numFmtId="0" fontId="9" fillId="4" borderId="13" xfId="5" applyFont="1" applyFill="1" applyBorder="1" applyAlignment="1">
      <alignment horizontal="center" vertical="center" wrapText="1"/>
    </xf>
    <xf numFmtId="0" fontId="13" fillId="4" borderId="13" xfId="5" applyFont="1" applyFill="1" applyBorder="1" applyAlignment="1">
      <alignment horizontal="center" vertical="center" wrapText="1"/>
    </xf>
    <xf numFmtId="164" fontId="9" fillId="0" borderId="13" xfId="1" applyFont="1" applyBorder="1" applyAlignment="1">
      <alignment horizontal="center"/>
    </xf>
    <xf numFmtId="0" fontId="9" fillId="4" borderId="15" xfId="5" applyFont="1" applyFill="1" applyBorder="1" applyAlignment="1">
      <alignment horizontal="center" vertical="top" wrapText="1"/>
    </xf>
    <xf numFmtId="0" fontId="9" fillId="0" borderId="16" xfId="0" applyFont="1" applyBorder="1" applyAlignment="1">
      <alignment horizontal="left"/>
    </xf>
    <xf numFmtId="0" fontId="9" fillId="4" borderId="16" xfId="5" applyFont="1" applyFill="1" applyBorder="1" applyAlignment="1">
      <alignment horizontal="center" vertical="top" wrapText="1"/>
    </xf>
    <xf numFmtId="164" fontId="9" fillId="0" borderId="16" xfId="1" applyFont="1" applyBorder="1" applyAlignment="1">
      <alignment horizontal="center"/>
    </xf>
    <xf numFmtId="0" fontId="14" fillId="0" borderId="16" xfId="5" applyFont="1" applyBorder="1" applyAlignment="1">
      <alignment horizontal="center" vertical="center"/>
    </xf>
    <xf numFmtId="0" fontId="9" fillId="3" borderId="16" xfId="0" applyFont="1" applyFill="1" applyBorder="1" applyAlignment="1">
      <alignment horizontal="left"/>
    </xf>
    <xf numFmtId="0" fontId="9" fillId="3" borderId="16" xfId="0" applyFont="1" applyFill="1" applyBorder="1" applyAlignment="1">
      <alignment horizontal="center"/>
    </xf>
    <xf numFmtId="0" fontId="9" fillId="3" borderId="17" xfId="0" applyFont="1" applyFill="1" applyBorder="1" applyAlignment="1">
      <alignment horizontal="center"/>
    </xf>
    <xf numFmtId="0" fontId="9" fillId="4" borderId="13" xfId="0" applyFont="1" applyFill="1" applyBorder="1" applyAlignment="1">
      <alignment horizontal="center" vertical="center"/>
    </xf>
    <xf numFmtId="0" fontId="14" fillId="0" borderId="10" xfId="5" applyFont="1" applyBorder="1" applyAlignment="1">
      <alignment horizontal="center"/>
    </xf>
    <xf numFmtId="0" fontId="14" fillId="0" borderId="13" xfId="5" applyFont="1" applyBorder="1" applyAlignment="1">
      <alignment horizontal="center"/>
    </xf>
    <xf numFmtId="37" fontId="9" fillId="0" borderId="13" xfId="1" applyNumberFormat="1" applyFont="1" applyBorder="1" applyAlignment="1">
      <alignment horizontal="center"/>
    </xf>
    <xf numFmtId="1" fontId="9" fillId="0" borderId="13" xfId="0" applyNumberFormat="1" applyFont="1" applyBorder="1" applyAlignment="1">
      <alignment horizontal="center" vertical="center"/>
    </xf>
    <xf numFmtId="1" fontId="14" fillId="0" borderId="13" xfId="5" applyNumberFormat="1" applyFont="1" applyBorder="1" applyAlignment="1">
      <alignment horizontal="center" vertical="center"/>
    </xf>
    <xf numFmtId="1" fontId="9" fillId="0" borderId="13" xfId="1" applyNumberFormat="1" applyFont="1" applyBorder="1" applyAlignment="1">
      <alignment horizontal="center" vertical="center"/>
    </xf>
    <xf numFmtId="1" fontId="9" fillId="0" borderId="13" xfId="1" applyNumberFormat="1" applyFont="1" applyBorder="1" applyAlignment="1">
      <alignment horizontal="center"/>
    </xf>
    <xf numFmtId="1" fontId="14" fillId="0" borderId="13" xfId="5" applyNumberFormat="1" applyFont="1" applyBorder="1" applyAlignment="1">
      <alignment horizontal="center"/>
    </xf>
    <xf numFmtId="1" fontId="9" fillId="4" borderId="13" xfId="5" applyNumberFormat="1" applyFont="1" applyFill="1" applyBorder="1" applyAlignment="1">
      <alignment horizontal="center" wrapText="1"/>
    </xf>
    <xf numFmtId="1" fontId="9" fillId="0" borderId="16" xfId="1" applyNumberFormat="1" applyFont="1" applyBorder="1" applyAlignment="1">
      <alignment horizontal="center"/>
    </xf>
    <xf numFmtId="1" fontId="14" fillId="0" borderId="16" xfId="5" applyNumberFormat="1" applyFont="1" applyBorder="1" applyAlignment="1">
      <alignment horizontal="center"/>
    </xf>
    <xf numFmtId="164" fontId="5" fillId="4" borderId="1" xfId="1" applyFont="1" applyFill="1" applyBorder="1" applyAlignment="1"/>
    <xf numFmtId="164" fontId="5" fillId="4" borderId="0" xfId="1" applyFont="1" applyFill="1" applyAlignment="1"/>
    <xf numFmtId="164" fontId="5" fillId="4" borderId="2" xfId="1" applyFont="1" applyFill="1" applyBorder="1" applyAlignment="1"/>
    <xf numFmtId="0" fontId="7" fillId="6" borderId="18" xfId="0" applyFont="1" applyFill="1" applyBorder="1" applyAlignment="1">
      <alignment horizontal="center" vertical="center" wrapText="1"/>
    </xf>
    <xf numFmtId="164" fontId="7" fillId="6" borderId="19" xfId="1" applyFont="1" applyFill="1" applyBorder="1" applyAlignment="1">
      <alignment horizontal="center" vertical="center" wrapText="1"/>
    </xf>
    <xf numFmtId="0" fontId="7" fillId="6" borderId="20" xfId="0" applyFont="1" applyFill="1" applyBorder="1" applyAlignment="1">
      <alignment horizontal="center" vertical="center" wrapText="1"/>
    </xf>
    <xf numFmtId="0" fontId="5" fillId="4" borderId="12" xfId="0" applyFont="1" applyFill="1" applyBorder="1"/>
    <xf numFmtId="0" fontId="5" fillId="4" borderId="13" xfId="2" applyFont="1" applyFill="1" applyBorder="1" applyProtection="1"/>
    <xf numFmtId="164" fontId="5" fillId="4" borderId="13" xfId="1" applyFont="1" applyFill="1" applyBorder="1" applyAlignment="1"/>
    <xf numFmtId="164" fontId="5" fillId="4" borderId="13" xfId="1" applyFont="1" applyFill="1" applyBorder="1" applyAlignment="1">
      <alignment horizontal="center"/>
    </xf>
    <xf numFmtId="0" fontId="5" fillId="4" borderId="13" xfId="0" applyFont="1" applyFill="1" applyBorder="1" applyAlignment="1">
      <alignment horizontal="center" vertical="center" wrapText="1"/>
    </xf>
    <xf numFmtId="0" fontId="5" fillId="4" borderId="13" xfId="2" applyFont="1" applyFill="1" applyBorder="1" applyAlignment="1" applyProtection="1">
      <alignment wrapText="1"/>
    </xf>
    <xf numFmtId="0" fontId="6" fillId="4" borderId="13" xfId="0" applyFont="1" applyFill="1" applyBorder="1" applyAlignment="1">
      <alignment horizontal="center" vertical="center" wrapText="1"/>
    </xf>
    <xf numFmtId="0" fontId="5" fillId="4" borderId="13" xfId="0" applyFont="1" applyFill="1" applyBorder="1" applyAlignment="1">
      <alignment horizontal="center" wrapText="1"/>
    </xf>
    <xf numFmtId="0" fontId="9" fillId="4" borderId="13" xfId="0" applyFont="1" applyFill="1" applyBorder="1" applyAlignment="1">
      <alignment horizontal="center" vertical="center" wrapText="1"/>
    </xf>
    <xf numFmtId="0" fontId="12" fillId="4" borderId="13" xfId="0" applyFont="1" applyFill="1" applyBorder="1" applyAlignment="1">
      <alignment horizontal="center" wrapText="1"/>
    </xf>
    <xf numFmtId="0" fontId="12" fillId="4" borderId="13" xfId="0" applyFont="1" applyFill="1" applyBorder="1"/>
    <xf numFmtId="0" fontId="12" fillId="4" borderId="13" xfId="0" applyFont="1" applyFill="1" applyBorder="1" applyAlignment="1">
      <alignment wrapText="1"/>
    </xf>
    <xf numFmtId="0" fontId="5" fillId="4" borderId="15" xfId="0" applyFont="1" applyFill="1" applyBorder="1"/>
    <xf numFmtId="0" fontId="9" fillId="4" borderId="16" xfId="2" applyFont="1" applyFill="1" applyBorder="1" applyAlignment="1" applyProtection="1">
      <alignment wrapText="1"/>
    </xf>
    <xf numFmtId="164" fontId="5" fillId="4" borderId="16" xfId="1" applyFont="1" applyFill="1" applyBorder="1" applyAlignment="1">
      <alignment horizontal="center"/>
    </xf>
    <xf numFmtId="0" fontId="5" fillId="4" borderId="16" xfId="0" applyFont="1" applyFill="1" applyBorder="1" applyAlignment="1">
      <alignment horizontal="center"/>
    </xf>
    <xf numFmtId="164" fontId="5" fillId="4" borderId="16" xfId="1" applyFont="1" applyFill="1" applyBorder="1" applyAlignment="1"/>
    <xf numFmtId="164" fontId="5" fillId="4" borderId="16" xfId="1" applyFont="1" applyFill="1" applyBorder="1" applyAlignment="1">
      <alignment horizontal="left"/>
    </xf>
    <xf numFmtId="0" fontId="5" fillId="4" borderId="16" xfId="0" applyFont="1" applyFill="1" applyBorder="1" applyAlignment="1">
      <alignment horizontal="center" wrapText="1"/>
    </xf>
    <xf numFmtId="0" fontId="5" fillId="4" borderId="17" xfId="0" applyFont="1" applyFill="1" applyBorder="1"/>
    <xf numFmtId="0" fontId="5" fillId="4" borderId="16" xfId="0" applyFont="1" applyFill="1" applyBorder="1" applyAlignment="1">
      <alignment horizontal="left"/>
    </xf>
    <xf numFmtId="1" fontId="5" fillId="4" borderId="13" xfId="1" applyNumberFormat="1" applyFont="1" applyFill="1" applyBorder="1" applyAlignment="1">
      <alignment horizontal="center"/>
    </xf>
    <xf numFmtId="1" fontId="6" fillId="4" borderId="13" xfId="0" applyNumberFormat="1" applyFont="1" applyFill="1" applyBorder="1" applyAlignment="1">
      <alignment horizontal="center" wrapText="1"/>
    </xf>
    <xf numFmtId="1" fontId="9" fillId="4" borderId="13" xfId="0" applyNumberFormat="1" applyFont="1" applyFill="1" applyBorder="1" applyAlignment="1">
      <alignment horizontal="center" wrapText="1"/>
    </xf>
    <xf numFmtId="1" fontId="5" fillId="4" borderId="13" xfId="0" applyNumberFormat="1" applyFont="1" applyFill="1" applyBorder="1" applyAlignment="1">
      <alignment horizontal="center" wrapText="1"/>
    </xf>
    <xf numFmtId="1" fontId="12" fillId="4" borderId="13" xfId="0" applyNumberFormat="1" applyFont="1" applyFill="1" applyBorder="1" applyAlignment="1">
      <alignment horizontal="center" wrapText="1"/>
    </xf>
    <xf numFmtId="0" fontId="6" fillId="4" borderId="13" xfId="0" applyFont="1" applyFill="1" applyBorder="1" applyAlignment="1">
      <alignment horizontal="left" vertical="center"/>
    </xf>
    <xf numFmtId="0" fontId="6" fillId="4" borderId="13" xfId="0" applyFont="1" applyFill="1" applyBorder="1" applyAlignment="1">
      <alignment horizontal="left" vertical="center" wrapText="1"/>
    </xf>
    <xf numFmtId="0" fontId="5" fillId="3" borderId="13" xfId="0" applyFont="1" applyFill="1" applyBorder="1" applyAlignment="1">
      <alignment horizontal="left"/>
    </xf>
    <xf numFmtId="0" fontId="5" fillId="3" borderId="14" xfId="0" applyFont="1" applyFill="1" applyBorder="1" applyAlignment="1">
      <alignment horizontal="left"/>
    </xf>
    <xf numFmtId="0" fontId="6" fillId="0" borderId="13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/>
    </xf>
    <xf numFmtId="0" fontId="5" fillId="3" borderId="13" xfId="0" applyFont="1" applyFill="1" applyBorder="1" applyAlignment="1">
      <alignment horizontal="left" wrapText="1"/>
    </xf>
    <xf numFmtId="9" fontId="5" fillId="0" borderId="13" xfId="0" applyNumberFormat="1" applyFont="1" applyBorder="1" applyAlignment="1">
      <alignment horizontal="left" vertical="center" wrapText="1"/>
    </xf>
    <xf numFmtId="0" fontId="6" fillId="4" borderId="13" xfId="5" applyFont="1" applyFill="1" applyBorder="1" applyAlignment="1">
      <alignment horizontal="left" vertical="center" wrapText="1"/>
    </xf>
    <xf numFmtId="0" fontId="5" fillId="0" borderId="13" xfId="5" applyFont="1" applyBorder="1" applyAlignment="1">
      <alignment horizontal="left" vertical="center"/>
    </xf>
    <xf numFmtId="0" fontId="6" fillId="4" borderId="13" xfId="5" applyFont="1" applyFill="1" applyBorder="1" applyAlignment="1">
      <alignment horizontal="left" vertical="center"/>
    </xf>
    <xf numFmtId="0" fontId="5" fillId="4" borderId="13" xfId="5" applyFont="1" applyFill="1" applyBorder="1" applyAlignment="1">
      <alignment horizontal="left" vertical="center" wrapText="1"/>
    </xf>
    <xf numFmtId="0" fontId="5" fillId="0" borderId="13" xfId="5" applyFont="1" applyBorder="1" applyAlignment="1">
      <alignment horizontal="left" vertical="center" wrapText="1"/>
    </xf>
    <xf numFmtId="0" fontId="6" fillId="0" borderId="13" xfId="5" applyFont="1" applyBorder="1" applyAlignment="1">
      <alignment horizontal="left" vertical="center" wrapText="1"/>
    </xf>
    <xf numFmtId="0" fontId="6" fillId="5" borderId="13" xfId="0" applyFont="1" applyFill="1" applyBorder="1" applyAlignment="1">
      <alignment horizontal="left" vertical="center" wrapText="1"/>
    </xf>
    <xf numFmtId="0" fontId="9" fillId="5" borderId="13" xfId="0" applyFont="1" applyFill="1" applyBorder="1" applyAlignment="1">
      <alignment horizontal="left" vertical="center" wrapText="1"/>
    </xf>
    <xf numFmtId="0" fontId="6" fillId="5" borderId="13" xfId="6" applyFont="1" applyFill="1" applyBorder="1" applyAlignment="1">
      <alignment horizontal="left" wrapText="1"/>
    </xf>
    <xf numFmtId="0" fontId="9" fillId="5" borderId="13" xfId="0" applyFont="1" applyFill="1" applyBorder="1" applyAlignment="1">
      <alignment horizontal="left" wrapText="1"/>
    </xf>
    <xf numFmtId="0" fontId="5" fillId="4" borderId="13" xfId="0" applyFont="1" applyFill="1" applyBorder="1" applyAlignment="1">
      <alignment horizontal="left" vertical="center"/>
    </xf>
    <xf numFmtId="0" fontId="6" fillId="0" borderId="16" xfId="0" applyFont="1" applyBorder="1" applyAlignment="1">
      <alignment horizontal="left" vertical="center" wrapText="1"/>
    </xf>
    <xf numFmtId="0" fontId="9" fillId="4" borderId="16" xfId="0" applyFont="1" applyFill="1" applyBorder="1" applyAlignment="1">
      <alignment horizontal="left" vertical="center" wrapText="1"/>
    </xf>
    <xf numFmtId="0" fontId="5" fillId="3" borderId="16" xfId="0" applyFont="1" applyFill="1" applyBorder="1" applyAlignment="1">
      <alignment horizontal="left"/>
    </xf>
    <xf numFmtId="0" fontId="6" fillId="4" borderId="16" xfId="0" applyFont="1" applyFill="1" applyBorder="1" applyAlignment="1">
      <alignment horizontal="left" vertical="center" wrapText="1"/>
    </xf>
    <xf numFmtId="0" fontId="5" fillId="0" borderId="16" xfId="0" applyFont="1" applyBorder="1" applyAlignment="1">
      <alignment horizontal="left" vertical="center" wrapText="1"/>
    </xf>
    <xf numFmtId="0" fontId="5" fillId="3" borderId="17" xfId="0" applyFont="1" applyFill="1" applyBorder="1" applyAlignment="1">
      <alignment horizontal="left"/>
    </xf>
    <xf numFmtId="0" fontId="7" fillId="2" borderId="18" xfId="0" applyFont="1" applyFill="1" applyBorder="1" applyAlignment="1">
      <alignment horizontal="center" vertical="center" wrapText="1"/>
    </xf>
    <xf numFmtId="0" fontId="7" fillId="2" borderId="19" xfId="0" applyFont="1" applyFill="1" applyBorder="1" applyAlignment="1">
      <alignment horizontal="center" vertical="center" wrapText="1"/>
    </xf>
    <xf numFmtId="164" fontId="7" fillId="2" borderId="19" xfId="1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vertical="center" wrapText="1"/>
    </xf>
    <xf numFmtId="0" fontId="14" fillId="0" borderId="0" xfId="0" applyFont="1" applyAlignment="1">
      <alignment vertical="center"/>
    </xf>
    <xf numFmtId="0" fontId="8" fillId="0" borderId="0" xfId="0" applyFont="1" applyAlignment="1">
      <alignment vertical="center" wrapText="1"/>
    </xf>
    <xf numFmtId="0" fontId="14" fillId="4" borderId="0" xfId="0" applyFont="1" applyFill="1" applyAlignment="1">
      <alignment vertical="center" wrapText="1"/>
    </xf>
    <xf numFmtId="0" fontId="14" fillId="0" borderId="0" xfId="0" applyFont="1" applyAlignment="1">
      <alignment vertical="center" wrapText="1"/>
    </xf>
    <xf numFmtId="0" fontId="5" fillId="4" borderId="12" xfId="0" applyFont="1" applyFill="1" applyBorder="1" applyAlignment="1">
      <alignment horizontal="left" vertical="center" wrapText="1"/>
    </xf>
    <xf numFmtId="0" fontId="6" fillId="0" borderId="13" xfId="0" applyFont="1" applyBorder="1" applyAlignment="1">
      <alignment wrapText="1"/>
    </xf>
    <xf numFmtId="0" fontId="6" fillId="0" borderId="13" xfId="0" applyFont="1" applyBorder="1" applyAlignment="1">
      <alignment horizontal="left"/>
    </xf>
    <xf numFmtId="0" fontId="6" fillId="0" borderId="13" xfId="0" applyFont="1" applyBorder="1" applyAlignment="1">
      <alignment horizontal="right" wrapText="1"/>
    </xf>
    <xf numFmtId="0" fontId="6" fillId="4" borderId="14" xfId="0" applyFont="1" applyFill="1" applyBorder="1" applyAlignment="1">
      <alignment horizontal="left" wrapText="1"/>
    </xf>
    <xf numFmtId="0" fontId="5" fillId="0" borderId="12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left" wrapText="1"/>
    </xf>
    <xf numFmtId="0" fontId="6" fillId="4" borderId="13" xfId="0" applyFont="1" applyFill="1" applyBorder="1" applyAlignment="1">
      <alignment wrapText="1"/>
    </xf>
    <xf numFmtId="0" fontId="6" fillId="4" borderId="13" xfId="0" applyFont="1" applyFill="1" applyBorder="1" applyAlignment="1">
      <alignment horizontal="left"/>
    </xf>
    <xf numFmtId="0" fontId="6" fillId="4" borderId="13" xfId="0" applyFont="1" applyFill="1" applyBorder="1" applyAlignment="1">
      <alignment horizontal="right" wrapText="1"/>
    </xf>
    <xf numFmtId="0" fontId="9" fillId="4" borderId="14" xfId="0" applyFont="1" applyFill="1" applyBorder="1" applyAlignment="1">
      <alignment horizontal="left" wrapText="1"/>
    </xf>
    <xf numFmtId="0" fontId="5" fillId="4" borderId="13" xfId="0" applyFont="1" applyFill="1" applyBorder="1" applyAlignment="1">
      <alignment horizontal="right" wrapText="1"/>
    </xf>
    <xf numFmtId="0" fontId="5" fillId="4" borderId="14" xfId="0" applyFont="1" applyFill="1" applyBorder="1" applyAlignment="1">
      <alignment horizontal="left" wrapText="1"/>
    </xf>
    <xf numFmtId="0" fontId="12" fillId="4" borderId="14" xfId="0" applyFont="1" applyFill="1" applyBorder="1" applyAlignment="1">
      <alignment horizontal="left" wrapText="1"/>
    </xf>
    <xf numFmtId="0" fontId="9" fillId="4" borderId="13" xfId="0" applyFont="1" applyFill="1" applyBorder="1" applyAlignment="1">
      <alignment horizontal="right" wrapText="1"/>
    </xf>
    <xf numFmtId="0" fontId="6" fillId="0" borderId="13" xfId="0" applyFont="1" applyBorder="1"/>
    <xf numFmtId="0" fontId="6" fillId="0" borderId="13" xfId="0" applyFont="1" applyBorder="1" applyAlignment="1">
      <alignment horizontal="left" vertical="center"/>
    </xf>
    <xf numFmtId="0" fontId="5" fillId="0" borderId="13" xfId="0" applyFont="1" applyBorder="1" applyAlignment="1">
      <alignment horizontal="right" vertical="center"/>
    </xf>
    <xf numFmtId="165" fontId="5" fillId="4" borderId="13" xfId="0" applyNumberFormat="1" applyFont="1" applyFill="1" applyBorder="1" applyAlignment="1">
      <alignment horizontal="left" vertical="center"/>
    </xf>
    <xf numFmtId="2" fontId="5" fillId="0" borderId="13" xfId="0" applyNumberFormat="1" applyFont="1" applyBorder="1" applyAlignment="1">
      <alignment horizontal="left" vertical="center"/>
    </xf>
    <xf numFmtId="0" fontId="5" fillId="4" borderId="13" xfId="0" applyFont="1" applyFill="1" applyBorder="1" applyAlignment="1">
      <alignment horizontal="right" vertical="center"/>
    </xf>
    <xf numFmtId="0" fontId="5" fillId="2" borderId="13" xfId="0" applyFont="1" applyFill="1" applyBorder="1" applyAlignment="1">
      <alignment vertical="center"/>
    </xf>
    <xf numFmtId="0" fontId="5" fillId="2" borderId="13" xfId="0" applyFont="1" applyFill="1" applyBorder="1" applyAlignment="1">
      <alignment horizontal="right" vertical="center"/>
    </xf>
    <xf numFmtId="0" fontId="5" fillId="2" borderId="13" xfId="0" applyFont="1" applyFill="1" applyBorder="1" applyAlignment="1">
      <alignment horizontal="left" vertical="center"/>
    </xf>
    <xf numFmtId="0" fontId="9" fillId="0" borderId="14" xfId="0" applyFont="1" applyBorder="1" applyAlignment="1">
      <alignment horizontal="left" wrapText="1"/>
    </xf>
    <xf numFmtId="0" fontId="5" fillId="0" borderId="14" xfId="0" applyFont="1" applyBorder="1" applyAlignment="1">
      <alignment vertical="center"/>
    </xf>
    <xf numFmtId="0" fontId="5" fillId="4" borderId="15" xfId="0" applyFont="1" applyFill="1" applyBorder="1" applyAlignment="1">
      <alignment horizontal="left" vertical="center" wrapText="1"/>
    </xf>
    <xf numFmtId="0" fontId="5" fillId="0" borderId="16" xfId="0" applyFont="1" applyBorder="1" applyAlignment="1">
      <alignment vertical="center"/>
    </xf>
    <xf numFmtId="0" fontId="6" fillId="4" borderId="16" xfId="0" applyFont="1" applyFill="1" applyBorder="1" applyAlignment="1">
      <alignment horizontal="left" wrapText="1"/>
    </xf>
    <xf numFmtId="0" fontId="5" fillId="2" borderId="16" xfId="0" applyFont="1" applyFill="1" applyBorder="1" applyAlignment="1">
      <alignment vertical="center"/>
    </xf>
    <xf numFmtId="0" fontId="5" fillId="4" borderId="16" xfId="0" applyFont="1" applyFill="1" applyBorder="1" applyAlignment="1">
      <alignment horizontal="right" vertical="center"/>
    </xf>
    <xf numFmtId="0" fontId="5" fillId="4" borderId="16" xfId="0" applyFont="1" applyFill="1" applyBorder="1" applyAlignment="1">
      <alignment horizontal="left" vertical="center"/>
    </xf>
    <xf numFmtId="0" fontId="5" fillId="0" borderId="16" xfId="0" applyFont="1" applyBorder="1" applyAlignment="1">
      <alignment horizontal="left" vertical="center"/>
    </xf>
    <xf numFmtId="0" fontId="5" fillId="4" borderId="16" xfId="0" applyFont="1" applyFill="1" applyBorder="1" applyAlignment="1">
      <alignment horizontal="left" wrapText="1"/>
    </xf>
    <xf numFmtId="0" fontId="5" fillId="0" borderId="17" xfId="0" applyFont="1" applyBorder="1" applyAlignment="1">
      <alignment vertical="center"/>
    </xf>
    <xf numFmtId="0" fontId="5" fillId="4" borderId="21" xfId="0" applyFont="1" applyFill="1" applyBorder="1" applyAlignment="1">
      <alignment horizontal="left" vertical="center" wrapText="1"/>
    </xf>
    <xf numFmtId="0" fontId="6" fillId="0" borderId="22" xfId="0" applyFont="1" applyBorder="1" applyAlignment="1">
      <alignment wrapText="1"/>
    </xf>
    <xf numFmtId="0" fontId="6" fillId="4" borderId="22" xfId="0" applyFont="1" applyFill="1" applyBorder="1" applyAlignment="1">
      <alignment horizontal="left" wrapText="1"/>
    </xf>
    <xf numFmtId="0" fontId="6" fillId="0" borderId="22" xfId="0" applyFont="1" applyBorder="1" applyAlignment="1">
      <alignment horizontal="left"/>
    </xf>
    <xf numFmtId="0" fontId="6" fillId="0" borderId="22" xfId="0" applyFont="1" applyBorder="1" applyAlignment="1">
      <alignment horizontal="right" wrapText="1"/>
    </xf>
    <xf numFmtId="0" fontId="5" fillId="0" borderId="22" xfId="0" applyFont="1" applyBorder="1" applyAlignment="1">
      <alignment wrapText="1"/>
    </xf>
    <xf numFmtId="0" fontId="5" fillId="4" borderId="22" xfId="0" applyFont="1" applyFill="1" applyBorder="1" applyAlignment="1">
      <alignment horizontal="left" wrapText="1"/>
    </xf>
    <xf numFmtId="0" fontId="6" fillId="4" borderId="23" xfId="0" applyFont="1" applyFill="1" applyBorder="1" applyAlignment="1">
      <alignment horizontal="left" wrapText="1"/>
    </xf>
    <xf numFmtId="0" fontId="13" fillId="6" borderId="41" xfId="0" applyFont="1" applyFill="1" applyBorder="1" applyAlignment="1">
      <alignment horizontal="center" vertical="center" wrapText="1"/>
    </xf>
    <xf numFmtId="0" fontId="13" fillId="6" borderId="41" xfId="0" applyFont="1" applyFill="1" applyBorder="1" applyAlignment="1">
      <alignment horizontal="right" vertical="center" wrapText="1"/>
    </xf>
    <xf numFmtId="0" fontId="5" fillId="0" borderId="14" xfId="0" applyFont="1" applyBorder="1"/>
    <xf numFmtId="0" fontId="5" fillId="0" borderId="13" xfId="2" applyFont="1" applyBorder="1" applyProtection="1"/>
    <xf numFmtId="0" fontId="5" fillId="0" borderId="16" xfId="2" applyFont="1" applyBorder="1" applyAlignment="1" applyProtection="1">
      <alignment horizontal="center"/>
    </xf>
    <xf numFmtId="0" fontId="5" fillId="0" borderId="17" xfId="0" applyFont="1" applyBorder="1"/>
    <xf numFmtId="0" fontId="5" fillId="0" borderId="22" xfId="3" applyNumberFormat="1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4" borderId="22" xfId="2" applyFont="1" applyFill="1" applyBorder="1" applyProtection="1"/>
    <xf numFmtId="0" fontId="5" fillId="0" borderId="23" xfId="0" applyFont="1" applyBorder="1"/>
    <xf numFmtId="0" fontId="23" fillId="2" borderId="24" xfId="0" applyFont="1" applyFill="1" applyBorder="1" applyAlignment="1">
      <alignment vertical="center" wrapText="1"/>
    </xf>
    <xf numFmtId="0" fontId="7" fillId="2" borderId="25" xfId="0" applyFont="1" applyFill="1" applyBorder="1" applyAlignment="1">
      <alignment vertical="center" wrapText="1"/>
    </xf>
    <xf numFmtId="164" fontId="7" fillId="2" borderId="25" xfId="1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wrapText="1"/>
    </xf>
    <xf numFmtId="164" fontId="7" fillId="2" borderId="25" xfId="1" applyFont="1" applyFill="1" applyBorder="1" applyAlignment="1">
      <alignment vertical="center" wrapText="1"/>
    </xf>
    <xf numFmtId="0" fontId="7" fillId="2" borderId="26" xfId="0" applyFont="1" applyFill="1" applyBorder="1" applyAlignment="1">
      <alignment vertical="center" wrapText="1"/>
    </xf>
    <xf numFmtId="0" fontId="20" fillId="0" borderId="12" xfId="0" applyFont="1" applyBorder="1"/>
    <xf numFmtId="0" fontId="20" fillId="0" borderId="13" xfId="0" applyFont="1" applyBorder="1" applyAlignment="1">
      <alignment wrapText="1"/>
    </xf>
    <xf numFmtId="0" fontId="20" fillId="0" borderId="13" xfId="0" applyFont="1" applyBorder="1"/>
    <xf numFmtId="0" fontId="19" fillId="4" borderId="13" xfId="2" applyFont="1" applyFill="1" applyBorder="1" applyProtection="1"/>
    <xf numFmtId="0" fontId="20" fillId="0" borderId="13" xfId="0" applyFont="1" applyBorder="1" applyAlignment="1">
      <alignment vertical="top" wrapText="1"/>
    </xf>
    <xf numFmtId="0" fontId="20" fillId="0" borderId="14" xfId="0" applyFont="1" applyBorder="1"/>
    <xf numFmtId="0" fontId="18" fillId="0" borderId="13" xfId="0" applyFont="1" applyBorder="1" applyAlignment="1">
      <alignment wrapText="1"/>
    </xf>
    <xf numFmtId="0" fontId="19" fillId="4" borderId="13" xfId="2" applyFont="1" applyFill="1" applyBorder="1" applyAlignment="1" applyProtection="1">
      <alignment horizontal="center"/>
    </xf>
    <xf numFmtId="0" fontId="20" fillId="4" borderId="13" xfId="0" applyFont="1" applyFill="1" applyBorder="1" applyAlignment="1">
      <alignment wrapText="1"/>
    </xf>
    <xf numFmtId="0" fontId="19" fillId="0" borderId="13" xfId="0" applyFont="1" applyBorder="1" applyAlignment="1">
      <alignment horizontal="center"/>
    </xf>
    <xf numFmtId="0" fontId="20" fillId="0" borderId="13" xfId="0" applyFont="1" applyBorder="1" applyAlignment="1">
      <alignment vertical="center" wrapText="1"/>
    </xf>
    <xf numFmtId="0" fontId="19" fillId="0" borderId="13" xfId="0" applyFont="1" applyBorder="1" applyAlignment="1">
      <alignment horizontal="right"/>
    </xf>
    <xf numFmtId="0" fontId="20" fillId="4" borderId="13" xfId="0" applyFont="1" applyFill="1" applyBorder="1" applyAlignment="1">
      <alignment horizontal="left"/>
    </xf>
    <xf numFmtId="0" fontId="20" fillId="0" borderId="13" xfId="0" applyFont="1" applyBorder="1" applyAlignment="1">
      <alignment horizontal="right"/>
    </xf>
    <xf numFmtId="0" fontId="20" fillId="0" borderId="13" xfId="0" applyFont="1" applyBorder="1" applyAlignment="1">
      <alignment horizontal="right" vertical="center" wrapText="1"/>
    </xf>
    <xf numFmtId="1" fontId="20" fillId="0" borderId="13" xfId="0" applyNumberFormat="1" applyFont="1" applyBorder="1" applyAlignment="1">
      <alignment horizontal="right" vertical="center" wrapText="1"/>
    </xf>
    <xf numFmtId="0" fontId="20" fillId="0" borderId="15" xfId="0" applyFont="1" applyBorder="1"/>
    <xf numFmtId="0" fontId="20" fillId="0" borderId="16" xfId="0" applyFont="1" applyBorder="1"/>
    <xf numFmtId="0" fontId="20" fillId="0" borderId="16" xfId="0" applyFont="1" applyBorder="1" applyAlignment="1">
      <alignment wrapText="1"/>
    </xf>
    <xf numFmtId="0" fontId="20" fillId="0" borderId="17" xfId="0" applyFont="1" applyBorder="1"/>
    <xf numFmtId="0" fontId="20" fillId="0" borderId="21" xfId="0" applyFont="1" applyBorder="1"/>
    <xf numFmtId="0" fontId="20" fillId="0" borderId="22" xfId="0" applyFont="1" applyBorder="1" applyAlignment="1">
      <alignment wrapText="1"/>
    </xf>
    <xf numFmtId="0" fontId="20" fillId="0" borderId="22" xfId="0" applyFont="1" applyBorder="1"/>
    <xf numFmtId="0" fontId="19" fillId="4" borderId="22" xfId="2" applyFont="1" applyFill="1" applyBorder="1" applyProtection="1"/>
    <xf numFmtId="0" fontId="20" fillId="0" borderId="22" xfId="0" applyFont="1" applyBorder="1" applyAlignment="1">
      <alignment vertical="top" wrapText="1"/>
    </xf>
    <xf numFmtId="0" fontId="20" fillId="0" borderId="23" xfId="0" applyFont="1" applyBorder="1"/>
    <xf numFmtId="0" fontId="7" fillId="6" borderId="24" xfId="0" applyFont="1" applyFill="1" applyBorder="1" applyAlignment="1">
      <alignment vertical="center"/>
    </xf>
    <xf numFmtId="0" fontId="7" fillId="6" borderId="25" xfId="0" applyFont="1" applyFill="1" applyBorder="1" applyAlignment="1">
      <alignment vertical="center"/>
    </xf>
    <xf numFmtId="0" fontId="7" fillId="6" borderId="25" xfId="0" applyFont="1" applyFill="1" applyBorder="1" applyAlignment="1">
      <alignment vertical="center" wrapText="1"/>
    </xf>
    <xf numFmtId="0" fontId="7" fillId="6" borderId="25" xfId="0" applyFont="1" applyFill="1" applyBorder="1" applyAlignment="1">
      <alignment vertical="top" wrapText="1"/>
    </xf>
    <xf numFmtId="0" fontId="7" fillId="6" borderId="26" xfId="0" applyFont="1" applyFill="1" applyBorder="1" applyAlignment="1">
      <alignment vertical="top" wrapText="1"/>
    </xf>
    <xf numFmtId="0" fontId="20" fillId="0" borderId="22" xfId="0" applyFont="1" applyBorder="1" applyAlignment="1">
      <alignment horizontal="right"/>
    </xf>
    <xf numFmtId="0" fontId="7" fillId="6" borderId="19" xfId="2" applyFont="1" applyFill="1" applyBorder="1" applyAlignment="1" applyProtection="1">
      <alignment horizontal="left" wrapText="1"/>
    </xf>
    <xf numFmtId="0" fontId="7" fillId="6" borderId="19" xfId="2" applyFont="1" applyFill="1" applyBorder="1" applyAlignment="1" applyProtection="1">
      <alignment horizontal="left"/>
    </xf>
    <xf numFmtId="0" fontId="5" fillId="4" borderId="12" xfId="2" applyFont="1" applyFill="1" applyBorder="1" applyAlignment="1" applyProtection="1">
      <alignment horizontal="left"/>
    </xf>
    <xf numFmtId="0" fontId="5" fillId="4" borderId="13" xfId="2" applyFont="1" applyFill="1" applyBorder="1" applyAlignment="1" applyProtection="1">
      <alignment horizontal="left"/>
    </xf>
    <xf numFmtId="2" fontId="5" fillId="0" borderId="13" xfId="0" applyNumberFormat="1" applyFont="1" applyBorder="1" applyAlignment="1">
      <alignment horizontal="left"/>
    </xf>
    <xf numFmtId="1" fontId="5" fillId="0" borderId="13" xfId="0" applyNumberFormat="1" applyFont="1" applyBorder="1" applyAlignment="1">
      <alignment horizontal="left"/>
    </xf>
    <xf numFmtId="0" fontId="5" fillId="0" borderId="14" xfId="0" applyFont="1" applyBorder="1" applyAlignment="1">
      <alignment horizontal="left"/>
    </xf>
    <xf numFmtId="0" fontId="5" fillId="4" borderId="13" xfId="2" applyFont="1" applyFill="1" applyBorder="1" applyAlignment="1" applyProtection="1">
      <alignment horizontal="left" wrapText="1"/>
    </xf>
    <xf numFmtId="2" fontId="5" fillId="4" borderId="13" xfId="2" applyNumberFormat="1" applyFont="1" applyFill="1" applyBorder="1" applyAlignment="1" applyProtection="1">
      <alignment horizontal="left"/>
    </xf>
    <xf numFmtId="165" fontId="5" fillId="4" borderId="13" xfId="2" applyNumberFormat="1" applyFont="1" applyFill="1" applyBorder="1" applyAlignment="1" applyProtection="1">
      <alignment horizontal="left"/>
    </xf>
    <xf numFmtId="165" fontId="5" fillId="0" borderId="13" xfId="0" applyNumberFormat="1" applyFont="1" applyBorder="1" applyAlignment="1">
      <alignment horizontal="left"/>
    </xf>
    <xf numFmtId="0" fontId="12" fillId="4" borderId="13" xfId="0" applyFont="1" applyFill="1" applyBorder="1" applyAlignment="1">
      <alignment horizontal="left"/>
    </xf>
    <xf numFmtId="166" fontId="5" fillId="0" borderId="13" xfId="3" applyNumberFormat="1" applyFont="1" applyBorder="1" applyAlignment="1">
      <alignment horizontal="left"/>
    </xf>
    <xf numFmtId="0" fontId="5" fillId="4" borderId="15" xfId="2" applyFont="1" applyFill="1" applyBorder="1" applyAlignment="1" applyProtection="1">
      <alignment horizontal="left"/>
    </xf>
    <xf numFmtId="0" fontId="9" fillId="4" borderId="16" xfId="2" applyFont="1" applyFill="1" applyBorder="1" applyAlignment="1" applyProtection="1">
      <alignment horizontal="left" vertical="center"/>
    </xf>
    <xf numFmtId="0" fontId="5" fillId="4" borderId="16" xfId="2" applyFont="1" applyFill="1" applyBorder="1" applyAlignment="1" applyProtection="1">
      <alignment horizontal="left"/>
    </xf>
    <xf numFmtId="0" fontId="5" fillId="0" borderId="17" xfId="0" applyFont="1" applyBorder="1" applyAlignment="1">
      <alignment horizontal="left"/>
    </xf>
    <xf numFmtId="0" fontId="5" fillId="4" borderId="21" xfId="2" applyFont="1" applyFill="1" applyBorder="1" applyAlignment="1" applyProtection="1">
      <alignment horizontal="left"/>
    </xf>
    <xf numFmtId="0" fontId="9" fillId="4" borderId="22" xfId="2" applyFont="1" applyFill="1" applyBorder="1" applyAlignment="1" applyProtection="1">
      <alignment horizontal="left" vertical="center"/>
    </xf>
    <xf numFmtId="0" fontId="5" fillId="4" borderId="22" xfId="2" applyFont="1" applyFill="1" applyBorder="1" applyAlignment="1" applyProtection="1">
      <alignment horizontal="left"/>
    </xf>
    <xf numFmtId="2" fontId="5" fillId="0" borderId="22" xfId="0" applyNumberFormat="1" applyFont="1" applyBorder="1" applyAlignment="1">
      <alignment horizontal="left"/>
    </xf>
    <xf numFmtId="1" fontId="5" fillId="0" borderId="22" xfId="0" applyNumberFormat="1" applyFont="1" applyBorder="1" applyAlignment="1">
      <alignment horizontal="left"/>
    </xf>
    <xf numFmtId="0" fontId="5" fillId="0" borderId="23" xfId="0" applyFont="1" applyBorder="1" applyAlignment="1">
      <alignment horizontal="left"/>
    </xf>
    <xf numFmtId="0" fontId="7" fillId="6" borderId="41" xfId="2" applyFont="1" applyFill="1" applyBorder="1" applyAlignment="1" applyProtection="1">
      <alignment horizontal="left" wrapText="1"/>
    </xf>
    <xf numFmtId="0" fontId="7" fillId="6" borderId="41" xfId="2" applyFont="1" applyFill="1" applyBorder="1" applyAlignment="1" applyProtection="1">
      <alignment horizontal="left"/>
    </xf>
    <xf numFmtId="0" fontId="5" fillId="0" borderId="12" xfId="0" applyFont="1" applyBorder="1" applyAlignment="1">
      <alignment vertical="top"/>
    </xf>
    <xf numFmtId="0" fontId="5" fillId="0" borderId="13" xfId="0" applyFont="1" applyBorder="1" applyAlignment="1">
      <alignment vertical="top"/>
    </xf>
    <xf numFmtId="0" fontId="5" fillId="0" borderId="13" xfId="0" applyFont="1" applyBorder="1" applyAlignment="1">
      <alignment horizontal="center" vertical="top"/>
    </xf>
    <xf numFmtId="0" fontId="9" fillId="0" borderId="13" xfId="0" applyFont="1" applyBorder="1" applyAlignment="1">
      <alignment vertical="top" wrapText="1"/>
    </xf>
    <xf numFmtId="0" fontId="5" fillId="0" borderId="14" xfId="0" applyFont="1" applyBorder="1" applyAlignment="1">
      <alignment vertical="top"/>
    </xf>
    <xf numFmtId="0" fontId="12" fillId="0" borderId="13" xfId="0" applyFont="1" applyBorder="1" applyAlignment="1">
      <alignment vertical="top"/>
    </xf>
    <xf numFmtId="0" fontId="5" fillId="0" borderId="13" xfId="0" applyFont="1" applyBorder="1" applyAlignment="1">
      <alignment vertical="top" wrapText="1"/>
    </xf>
    <xf numFmtId="0" fontId="5" fillId="0" borderId="15" xfId="0" applyFont="1" applyBorder="1" applyAlignment="1">
      <alignment vertical="top"/>
    </xf>
    <xf numFmtId="0" fontId="5" fillId="0" borderId="16" xfId="0" applyFont="1" applyBorder="1" applyAlignment="1">
      <alignment vertical="top"/>
    </xf>
    <xf numFmtId="0" fontId="5" fillId="0" borderId="16" xfId="0" applyFont="1" applyBorder="1" applyAlignment="1">
      <alignment horizontal="center" vertical="top"/>
    </xf>
    <xf numFmtId="0" fontId="5" fillId="0" borderId="21" xfId="0" applyFont="1" applyBorder="1" applyAlignment="1">
      <alignment vertical="top"/>
    </xf>
    <xf numFmtId="0" fontId="5" fillId="0" borderId="22" xfId="0" applyFont="1" applyBorder="1" applyAlignment="1">
      <alignment vertical="top"/>
    </xf>
    <xf numFmtId="0" fontId="5" fillId="0" borderId="22" xfId="0" applyFont="1" applyBorder="1" applyAlignment="1">
      <alignment horizontal="center" vertical="top"/>
    </xf>
    <xf numFmtId="0" fontId="9" fillId="0" borderId="22" xfId="0" applyFont="1" applyBorder="1" applyAlignment="1">
      <alignment vertical="top" wrapText="1"/>
    </xf>
    <xf numFmtId="0" fontId="5" fillId="0" borderId="23" xfId="0" applyFont="1" applyBorder="1" applyAlignment="1">
      <alignment vertical="top"/>
    </xf>
    <xf numFmtId="0" fontId="13" fillId="6" borderId="41" xfId="0" applyFont="1" applyFill="1" applyBorder="1" applyAlignment="1">
      <alignment horizontal="center" vertical="center"/>
    </xf>
    <xf numFmtId="0" fontId="13" fillId="6" borderId="3" xfId="0" applyFont="1" applyFill="1" applyBorder="1" applyAlignment="1">
      <alignment horizontal="center" vertical="center"/>
    </xf>
    <xf numFmtId="0" fontId="13" fillId="6" borderId="4" xfId="0" applyFont="1" applyFill="1" applyBorder="1" applyAlignment="1">
      <alignment horizontal="left" vertical="center" wrapText="1"/>
    </xf>
    <xf numFmtId="0" fontId="13" fillId="6" borderId="4" xfId="0" applyFont="1" applyFill="1" applyBorder="1" applyAlignment="1">
      <alignment horizontal="center" vertical="center" wrapText="1"/>
    </xf>
    <xf numFmtId="0" fontId="13" fillId="6" borderId="5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/>
    </xf>
    <xf numFmtId="0" fontId="9" fillId="0" borderId="18" xfId="0" applyFont="1" applyBorder="1" applyAlignment="1">
      <alignment horizontal="center" vertical="center"/>
    </xf>
    <xf numFmtId="0" fontId="9" fillId="0" borderId="19" xfId="0" applyFont="1" applyBorder="1" applyAlignment="1">
      <alignment horizontal="left" vertical="center"/>
    </xf>
    <xf numFmtId="0" fontId="9" fillId="0" borderId="19" xfId="0" applyFont="1" applyBorder="1" applyAlignment="1">
      <alignment horizontal="left" vertical="center" wrapText="1"/>
    </xf>
    <xf numFmtId="0" fontId="9" fillId="0" borderId="19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/>
    </xf>
    <xf numFmtId="0" fontId="9" fillId="7" borderId="19" xfId="0" applyFont="1" applyFill="1" applyBorder="1" applyAlignment="1">
      <alignment horizontal="center" vertical="center"/>
    </xf>
    <xf numFmtId="0" fontId="9" fillId="7" borderId="20" xfId="0" applyFont="1" applyFill="1" applyBorder="1" applyAlignment="1">
      <alignment horizontal="center" vertical="center"/>
    </xf>
    <xf numFmtId="0" fontId="9" fillId="7" borderId="13" xfId="0" applyFont="1" applyFill="1" applyBorder="1" applyAlignment="1">
      <alignment horizontal="center" vertical="center"/>
    </xf>
    <xf numFmtId="0" fontId="9" fillId="7" borderId="14" xfId="0" applyFont="1" applyFill="1" applyBorder="1" applyAlignment="1">
      <alignment horizontal="center" vertical="center"/>
    </xf>
    <xf numFmtId="3" fontId="9" fillId="0" borderId="13" xfId="0" applyNumberFormat="1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left" vertical="center"/>
    </xf>
    <xf numFmtId="0" fontId="9" fillId="0" borderId="16" xfId="0" applyFont="1" applyBorder="1" applyAlignment="1">
      <alignment horizontal="left" vertical="center" wrapText="1"/>
    </xf>
    <xf numFmtId="0" fontId="9" fillId="7" borderId="16" xfId="0" applyFont="1" applyFill="1" applyBorder="1" applyAlignment="1">
      <alignment horizontal="center" vertical="center"/>
    </xf>
    <xf numFmtId="3" fontId="9" fillId="0" borderId="16" xfId="0" applyNumberFormat="1" applyFont="1" applyBorder="1" applyAlignment="1">
      <alignment horizontal="center" vertical="center"/>
    </xf>
    <xf numFmtId="0" fontId="9" fillId="4" borderId="16" xfId="0" applyFont="1" applyFill="1" applyBorder="1" applyAlignment="1">
      <alignment horizontal="center" vertical="center"/>
    </xf>
    <xf numFmtId="0" fontId="9" fillId="4" borderId="17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164" fontId="5" fillId="2" borderId="7" xfId="1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4" borderId="9" xfId="2" applyFont="1" applyFill="1" applyBorder="1" applyAlignment="1" applyProtection="1">
      <alignment horizontal="right"/>
    </xf>
    <xf numFmtId="0" fontId="5" fillId="0" borderId="10" xfId="0" applyFont="1" applyBorder="1" applyAlignment="1">
      <alignment horizontal="right"/>
    </xf>
    <xf numFmtId="0" fontId="5" fillId="4" borderId="12" xfId="2" applyFont="1" applyFill="1" applyBorder="1" applyAlignment="1" applyProtection="1">
      <alignment horizontal="right"/>
    </xf>
    <xf numFmtId="0" fontId="5" fillId="0" borderId="13" xfId="0" applyFont="1" applyBorder="1" applyAlignment="1">
      <alignment horizontal="right"/>
    </xf>
    <xf numFmtId="164" fontId="5" fillId="0" borderId="13" xfId="1" applyFont="1" applyBorder="1" applyAlignment="1">
      <alignment horizontal="right"/>
    </xf>
    <xf numFmtId="0" fontId="6" fillId="0" borderId="13" xfId="0" applyFont="1" applyBorder="1" applyAlignment="1">
      <alignment horizontal="right"/>
    </xf>
    <xf numFmtId="0" fontId="6" fillId="0" borderId="13" xfId="0" quotePrefix="1" applyFont="1" applyBorder="1" applyAlignment="1">
      <alignment horizontal="right"/>
    </xf>
    <xf numFmtId="0" fontId="6" fillId="0" borderId="13" xfId="0" quotePrefix="1" applyFont="1" applyBorder="1"/>
    <xf numFmtId="0" fontId="9" fillId="0" borderId="13" xfId="0" applyFont="1" applyBorder="1" applyAlignment="1">
      <alignment horizontal="right"/>
    </xf>
    <xf numFmtId="0" fontId="5" fillId="0" borderId="13" xfId="0" applyFont="1" applyBorder="1" applyAlignment="1">
      <alignment vertical="center" wrapText="1"/>
    </xf>
    <xf numFmtId="3" fontId="5" fillId="4" borderId="13" xfId="2" applyNumberFormat="1" applyFont="1" applyFill="1" applyBorder="1" applyAlignment="1" applyProtection="1">
      <alignment horizontal="right"/>
    </xf>
    <xf numFmtId="0" fontId="5" fillId="0" borderId="13" xfId="0" applyFont="1" applyBorder="1" applyAlignment="1">
      <alignment horizontal="right" vertical="center" wrapText="1"/>
    </xf>
    <xf numFmtId="0" fontId="5" fillId="4" borderId="13" xfId="2" applyFont="1" applyFill="1" applyBorder="1" applyAlignment="1" applyProtection="1">
      <alignment horizontal="right"/>
    </xf>
    <xf numFmtId="0" fontId="5" fillId="4" borderId="15" xfId="2" applyFont="1" applyFill="1" applyBorder="1" applyAlignment="1" applyProtection="1">
      <alignment horizontal="right"/>
    </xf>
    <xf numFmtId="0" fontId="5" fillId="4" borderId="16" xfId="2" applyFont="1" applyFill="1" applyBorder="1" applyProtection="1"/>
    <xf numFmtId="0" fontId="9" fillId="4" borderId="16" xfId="0" applyFont="1" applyFill="1" applyBorder="1" applyAlignment="1">
      <alignment horizontal="right"/>
    </xf>
    <xf numFmtId="0" fontId="5" fillId="0" borderId="16" xfId="0" applyFont="1" applyBorder="1" applyAlignment="1">
      <alignment horizontal="right"/>
    </xf>
    <xf numFmtId="0" fontId="6" fillId="0" borderId="13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/>
    </xf>
    <xf numFmtId="0" fontId="6" fillId="0" borderId="13" xfId="1" applyNumberFormat="1" applyFont="1" applyBorder="1" applyProtection="1"/>
    <xf numFmtId="164" fontId="6" fillId="0" borderId="13" xfId="1" applyFont="1" applyBorder="1" applyAlignment="1" applyProtection="1">
      <alignment horizontal="left"/>
    </xf>
    <xf numFmtId="164" fontId="6" fillId="0" borderId="13" xfId="1" applyFont="1" applyBorder="1" applyProtection="1"/>
    <xf numFmtId="0" fontId="6" fillId="0" borderId="13" xfId="0" applyFont="1" applyBorder="1" applyAlignment="1">
      <alignment horizontal="center"/>
    </xf>
    <xf numFmtId="0" fontId="6" fillId="4" borderId="13" xfId="0" applyFont="1" applyFill="1" applyBorder="1"/>
    <xf numFmtId="0" fontId="6" fillId="4" borderId="14" xfId="0" applyFont="1" applyFill="1" applyBorder="1"/>
    <xf numFmtId="0" fontId="6" fillId="0" borderId="13" xfId="1" applyNumberFormat="1" applyFont="1" applyBorder="1" applyAlignment="1" applyProtection="1">
      <alignment wrapText="1"/>
    </xf>
    <xf numFmtId="0" fontId="6" fillId="0" borderId="16" xfId="0" applyFont="1" applyBorder="1"/>
    <xf numFmtId="0" fontId="6" fillId="0" borderId="16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7" fillId="6" borderId="19" xfId="2" applyFont="1" applyFill="1" applyBorder="1" applyAlignment="1" applyProtection="1">
      <alignment horizontal="left" wrapText="1"/>
    </xf>
    <xf numFmtId="0" fontId="7" fillId="6" borderId="41" xfId="2" applyFont="1" applyFill="1" applyBorder="1" applyAlignment="1" applyProtection="1">
      <alignment horizontal="left" wrapText="1"/>
    </xf>
    <xf numFmtId="0" fontId="7" fillId="6" borderId="20" xfId="0" applyFont="1" applyFill="1" applyBorder="1" applyAlignment="1">
      <alignment horizontal="center" wrapText="1"/>
    </xf>
    <xf numFmtId="0" fontId="7" fillId="6" borderId="42" xfId="0" applyFont="1" applyFill="1" applyBorder="1" applyAlignment="1">
      <alignment horizontal="center" wrapText="1"/>
    </xf>
    <xf numFmtId="0" fontId="7" fillId="6" borderId="7" xfId="0" applyFont="1" applyFill="1" applyBorder="1" applyAlignment="1">
      <alignment horizontal="center" vertical="top" wrapText="1"/>
    </xf>
    <xf numFmtId="0" fontId="7" fillId="6" borderId="43" xfId="0" applyFont="1" applyFill="1" applyBorder="1" applyAlignment="1">
      <alignment horizontal="center" vertical="top" wrapText="1"/>
    </xf>
    <xf numFmtId="0" fontId="7" fillId="6" borderId="18" xfId="2" applyFont="1" applyFill="1" applyBorder="1" applyAlignment="1" applyProtection="1">
      <alignment horizontal="left"/>
    </xf>
    <xf numFmtId="0" fontId="7" fillId="6" borderId="40" xfId="2" applyFont="1" applyFill="1" applyBorder="1" applyAlignment="1" applyProtection="1">
      <alignment horizontal="left"/>
    </xf>
    <xf numFmtId="0" fontId="7" fillId="6" borderId="19" xfId="2" applyFont="1" applyFill="1" applyBorder="1" applyAlignment="1" applyProtection="1">
      <alignment horizontal="left"/>
    </xf>
    <xf numFmtId="0" fontId="13" fillId="6" borderId="19" xfId="0" applyFont="1" applyFill="1" applyBorder="1" applyAlignment="1">
      <alignment horizontal="center" vertical="center" wrapText="1"/>
    </xf>
    <xf numFmtId="0" fontId="13" fillId="6" borderId="41" xfId="0" applyFont="1" applyFill="1" applyBorder="1" applyAlignment="1">
      <alignment horizontal="center" vertical="center" wrapText="1"/>
    </xf>
    <xf numFmtId="0" fontId="7" fillId="6" borderId="19" xfId="0" applyFont="1" applyFill="1" applyBorder="1" applyAlignment="1">
      <alignment horizontal="center" vertical="center" wrapText="1"/>
    </xf>
    <xf numFmtId="0" fontId="7" fillId="6" borderId="41" xfId="0" applyFont="1" applyFill="1" applyBorder="1" applyAlignment="1">
      <alignment horizontal="center" vertical="center" wrapText="1"/>
    </xf>
    <xf numFmtId="0" fontId="13" fillId="6" borderId="20" xfId="0" applyFont="1" applyFill="1" applyBorder="1" applyAlignment="1">
      <alignment horizontal="center" vertical="center" wrapText="1"/>
    </xf>
    <xf numFmtId="0" fontId="13" fillId="6" borderId="42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3" fillId="6" borderId="18" xfId="0" applyFont="1" applyFill="1" applyBorder="1" applyAlignment="1">
      <alignment horizontal="center" vertical="center" wrapText="1"/>
    </xf>
    <xf numFmtId="0" fontId="13" fillId="6" borderId="40" xfId="0" applyFont="1" applyFill="1" applyBorder="1" applyAlignment="1">
      <alignment horizontal="center" vertical="center" wrapText="1"/>
    </xf>
    <xf numFmtId="0" fontId="7" fillId="6" borderId="31" xfId="0" applyFont="1" applyFill="1" applyBorder="1" applyAlignment="1">
      <alignment horizontal="center" wrapText="1"/>
    </xf>
    <xf numFmtId="0" fontId="7" fillId="6" borderId="19" xfId="0" applyFont="1" applyFill="1" applyBorder="1" applyAlignment="1">
      <alignment horizontal="center"/>
    </xf>
    <xf numFmtId="0" fontId="7" fillId="6" borderId="19" xfId="0" applyFont="1" applyFill="1" applyBorder="1" applyAlignment="1">
      <alignment horizontal="center" wrapText="1"/>
    </xf>
    <xf numFmtId="0" fontId="7" fillId="6" borderId="30" xfId="0" applyFont="1" applyFill="1" applyBorder="1" applyAlignment="1">
      <alignment horizontal="center" vertical="center" wrapText="1"/>
    </xf>
    <xf numFmtId="0" fontId="7" fillId="6" borderId="30" xfId="0" applyFont="1" applyFill="1" applyBorder="1" applyAlignment="1">
      <alignment horizontal="center" wrapText="1"/>
    </xf>
    <xf numFmtId="0" fontId="15" fillId="0" borderId="0" xfId="0" applyFont="1" applyAlignment="1">
      <alignment horizontal="center"/>
    </xf>
    <xf numFmtId="0" fontId="13" fillId="6" borderId="18" xfId="0" applyFont="1" applyFill="1" applyBorder="1" applyAlignment="1">
      <alignment horizontal="center" vertical="center"/>
    </xf>
    <xf numFmtId="0" fontId="13" fillId="6" borderId="40" xfId="0" applyFont="1" applyFill="1" applyBorder="1" applyAlignment="1">
      <alignment horizontal="center" vertical="center"/>
    </xf>
    <xf numFmtId="0" fontId="26" fillId="6" borderId="19" xfId="0" applyFont="1" applyFill="1" applyBorder="1" applyAlignment="1">
      <alignment horizontal="center" vertical="center" wrapText="1"/>
    </xf>
    <xf numFmtId="0" fontId="7" fillId="6" borderId="20" xfId="0" applyFont="1" applyFill="1" applyBorder="1" applyAlignment="1">
      <alignment horizontal="center" vertical="center" wrapText="1"/>
    </xf>
    <xf numFmtId="0" fontId="13" fillId="6" borderId="29" xfId="0" applyFont="1" applyFill="1" applyBorder="1" applyAlignment="1">
      <alignment horizontal="center" vertical="center" wrapText="1"/>
    </xf>
    <xf numFmtId="0" fontId="13" fillId="6" borderId="30" xfId="0" applyFont="1" applyFill="1" applyBorder="1" applyAlignment="1">
      <alignment horizontal="center" vertical="center" wrapText="1"/>
    </xf>
    <xf numFmtId="0" fontId="13" fillId="6" borderId="30" xfId="0" applyFont="1" applyFill="1" applyBorder="1" applyAlignment="1">
      <alignment horizontal="center" vertical="center" wrapText="1"/>
    </xf>
    <xf numFmtId="0" fontId="13" fillId="6" borderId="30" xfId="0" applyFont="1" applyFill="1" applyBorder="1" applyAlignment="1">
      <alignment vertical="center" wrapText="1"/>
    </xf>
    <xf numFmtId="0" fontId="7" fillId="6" borderId="30" xfId="0" applyFont="1" applyFill="1" applyBorder="1" applyAlignment="1">
      <alignment vertical="center" wrapText="1"/>
    </xf>
    <xf numFmtId="0" fontId="26" fillId="6" borderId="30" xfId="0" applyFont="1" applyFill="1" applyBorder="1" applyAlignment="1">
      <alignment horizontal="left" vertical="center" wrapText="1"/>
    </xf>
    <xf numFmtId="0" fontId="7" fillId="6" borderId="31" xfId="0" applyFont="1" applyFill="1" applyBorder="1" applyAlignment="1">
      <alignment horizontal="center" vertical="center" wrapText="1"/>
    </xf>
    <xf numFmtId="0" fontId="14" fillId="4" borderId="9" xfId="0" applyFont="1" applyFill="1" applyBorder="1" applyAlignment="1">
      <alignment horizontal="left" vertical="center" wrapText="1"/>
    </xf>
    <xf numFmtId="0" fontId="6" fillId="4" borderId="10" xfId="0" applyFont="1" applyFill="1" applyBorder="1" applyAlignment="1">
      <alignment horizontal="left" wrapText="1"/>
    </xf>
    <xf numFmtId="0" fontId="5" fillId="0" borderId="10" xfId="0" applyFont="1" applyBorder="1" applyAlignment="1">
      <alignment horizontal="left" wrapText="1"/>
    </xf>
    <xf numFmtId="0" fontId="5" fillId="4" borderId="11" xfId="0" applyFont="1" applyFill="1" applyBorder="1" applyAlignment="1">
      <alignment horizontal="left" wrapText="1"/>
    </xf>
    <xf numFmtId="0" fontId="14" fillId="0" borderId="12" xfId="0" applyFont="1" applyBorder="1" applyAlignment="1">
      <alignment horizontal="left" vertical="center" wrapText="1"/>
    </xf>
    <xf numFmtId="0" fontId="14" fillId="4" borderId="12" xfId="0" applyFont="1" applyFill="1" applyBorder="1" applyAlignment="1">
      <alignment horizontal="left" vertical="center" wrapText="1"/>
    </xf>
    <xf numFmtId="0" fontId="14" fillId="4" borderId="12" xfId="0" applyFont="1" applyFill="1" applyBorder="1" applyAlignment="1">
      <alignment horizontal="left" wrapText="1"/>
    </xf>
    <xf numFmtId="0" fontId="9" fillId="0" borderId="13" xfId="0" applyFont="1" applyFill="1" applyBorder="1" applyAlignment="1">
      <alignment horizontal="left" wrapText="1"/>
    </xf>
    <xf numFmtId="0" fontId="12" fillId="4" borderId="13" xfId="0" applyFont="1" applyFill="1" applyBorder="1" applyAlignment="1">
      <alignment horizontal="left" wrapText="1"/>
    </xf>
    <xf numFmtId="0" fontId="14" fillId="0" borderId="15" xfId="0" applyFont="1" applyBorder="1" applyAlignment="1">
      <alignment horizontal="left" vertical="center" wrapText="1"/>
    </xf>
    <xf numFmtId="0" fontId="5" fillId="0" borderId="17" xfId="0" applyFont="1" applyBorder="1" applyAlignment="1">
      <alignment horizontal="left" wrapText="1"/>
    </xf>
    <xf numFmtId="0" fontId="6" fillId="0" borderId="13" xfId="0" applyFont="1" applyFill="1" applyBorder="1" applyAlignment="1">
      <alignment horizontal="left" wrapText="1"/>
    </xf>
    <xf numFmtId="0" fontId="6" fillId="0" borderId="16" xfId="0" applyFont="1" applyFill="1" applyBorder="1" applyAlignment="1">
      <alignment horizontal="left" wrapText="1"/>
    </xf>
    <xf numFmtId="0" fontId="21" fillId="6" borderId="18" xfId="0" applyFont="1" applyFill="1" applyBorder="1" applyAlignment="1">
      <alignment horizontal="center" vertical="center" wrapText="1"/>
    </xf>
    <xf numFmtId="0" fontId="21" fillId="6" borderId="19" xfId="0" applyFont="1" applyFill="1" applyBorder="1" applyAlignment="1">
      <alignment horizontal="center" vertical="center" wrapText="1"/>
    </xf>
    <xf numFmtId="164" fontId="21" fillId="6" borderId="19" xfId="1" applyFont="1" applyFill="1" applyBorder="1" applyAlignment="1" applyProtection="1">
      <alignment horizontal="center" vertical="center" wrapText="1"/>
    </xf>
    <xf numFmtId="0" fontId="21" fillId="6" borderId="20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3" xfId="1" applyNumberFormat="1" applyFont="1" applyFill="1" applyBorder="1" applyAlignment="1" applyProtection="1">
      <alignment horizontal="center" vertical="center" wrapText="1"/>
    </xf>
    <xf numFmtId="164" fontId="6" fillId="0" borderId="13" xfId="1" applyFont="1" applyFill="1" applyBorder="1" applyAlignment="1" applyProtection="1">
      <alignment horizontal="center" vertical="center" wrapText="1"/>
    </xf>
    <xf numFmtId="0" fontId="6" fillId="4" borderId="14" xfId="0" applyFont="1" applyFill="1" applyBorder="1" applyAlignment="1">
      <alignment horizontal="center" vertical="center" wrapText="1"/>
    </xf>
    <xf numFmtId="0" fontId="6" fillId="4" borderId="13" xfId="1" applyNumberFormat="1" applyFont="1" applyFill="1" applyBorder="1" applyProtection="1"/>
    <xf numFmtId="0" fontId="6" fillId="0" borderId="12" xfId="0" applyFont="1" applyBorder="1"/>
    <xf numFmtId="164" fontId="6" fillId="0" borderId="13" xfId="1" applyFont="1" applyBorder="1" applyAlignment="1" applyProtection="1"/>
    <xf numFmtId="168" fontId="6" fillId="0" borderId="13" xfId="3" applyNumberFormat="1" applyFont="1" applyBorder="1" applyAlignment="1" applyProtection="1"/>
    <xf numFmtId="0" fontId="6" fillId="10" borderId="13" xfId="0" applyFont="1" applyFill="1" applyBorder="1"/>
    <xf numFmtId="164" fontId="6" fillId="0" borderId="13" xfId="1" applyFont="1" applyBorder="1" applyAlignment="1" applyProtection="1">
      <alignment horizontal="center"/>
    </xf>
    <xf numFmtId="0" fontId="6" fillId="10" borderId="14" xfId="0" applyFont="1" applyFill="1" applyBorder="1"/>
    <xf numFmtId="0" fontId="28" fillId="0" borderId="13" xfId="0" applyFont="1" applyBorder="1" applyAlignment="1">
      <alignment horizontal="center" vertical="center" wrapText="1"/>
    </xf>
    <xf numFmtId="169" fontId="6" fillId="0" borderId="13" xfId="1" applyNumberFormat="1" applyFont="1" applyBorder="1" applyAlignment="1" applyProtection="1"/>
    <xf numFmtId="170" fontId="9" fillId="0" borderId="13" xfId="0" applyNumberFormat="1" applyFont="1" applyBorder="1" applyAlignment="1">
      <alignment horizontal="center"/>
    </xf>
    <xf numFmtId="168" fontId="30" fillId="0" borderId="13" xfId="3" applyNumberFormat="1" applyFont="1" applyBorder="1" applyAlignment="1" applyProtection="1">
      <alignment horizontal="center" vertical="center"/>
    </xf>
    <xf numFmtId="168" fontId="9" fillId="0" borderId="13" xfId="3" applyNumberFormat="1" applyFont="1" applyBorder="1" applyAlignment="1" applyProtection="1">
      <alignment horizontal="center" vertical="center" wrapText="1"/>
    </xf>
    <xf numFmtId="168" fontId="9" fillId="0" borderId="13" xfId="3" applyNumberFormat="1" applyFont="1" applyBorder="1" applyAlignment="1" applyProtection="1"/>
    <xf numFmtId="168" fontId="9" fillId="0" borderId="13" xfId="3" applyNumberFormat="1" applyFont="1" applyBorder="1" applyAlignment="1" applyProtection="1">
      <alignment horizontal="center"/>
    </xf>
    <xf numFmtId="0" fontId="30" fillId="0" borderId="13" xfId="0" applyFont="1" applyBorder="1"/>
    <xf numFmtId="168" fontId="9" fillId="0" borderId="13" xfId="3" applyNumberFormat="1" applyFont="1" applyBorder="1" applyAlignment="1" applyProtection="1">
      <alignment horizontal="center" wrapText="1"/>
    </xf>
    <xf numFmtId="0" fontId="9" fillId="0" borderId="13" xfId="0" applyFont="1" applyBorder="1" applyAlignment="1">
      <alignment vertical="center" wrapText="1"/>
    </xf>
    <xf numFmtId="168" fontId="6" fillId="0" borderId="13" xfId="3" applyNumberFormat="1" applyFont="1" applyBorder="1" applyAlignment="1" applyProtection="1">
      <alignment horizontal="center"/>
    </xf>
    <xf numFmtId="168" fontId="6" fillId="0" borderId="13" xfId="3" applyNumberFormat="1" applyFont="1" applyBorder="1" applyAlignment="1" applyProtection="1">
      <alignment horizontal="center" vertical="center"/>
    </xf>
    <xf numFmtId="171" fontId="6" fillId="0" borderId="13" xfId="1" applyNumberFormat="1" applyFont="1" applyBorder="1" applyAlignment="1" applyProtection="1">
      <alignment horizontal="center"/>
    </xf>
    <xf numFmtId="172" fontId="6" fillId="0" borderId="13" xfId="1" applyNumberFormat="1" applyFont="1" applyBorder="1" applyAlignment="1" applyProtection="1"/>
    <xf numFmtId="0" fontId="6" fillId="0" borderId="15" xfId="0" applyFont="1" applyBorder="1"/>
    <xf numFmtId="164" fontId="6" fillId="0" borderId="16" xfId="1" applyFont="1" applyBorder="1" applyAlignment="1" applyProtection="1"/>
    <xf numFmtId="0" fontId="6" fillId="10" borderId="16" xfId="0" applyFont="1" applyFill="1" applyBorder="1"/>
    <xf numFmtId="164" fontId="6" fillId="0" borderId="16" xfId="1" applyFont="1" applyBorder="1" applyAlignment="1" applyProtection="1">
      <alignment horizontal="center"/>
    </xf>
    <xf numFmtId="0" fontId="6" fillId="10" borderId="17" xfId="0" applyFont="1" applyFill="1" applyBorder="1"/>
    <xf numFmtId="0" fontId="6" fillId="0" borderId="21" xfId="0" applyFont="1" applyBorder="1"/>
    <xf numFmtId="0" fontId="6" fillId="0" borderId="22" xfId="0" applyFont="1" applyBorder="1"/>
    <xf numFmtId="164" fontId="6" fillId="0" borderId="22" xfId="1" applyFont="1" applyBorder="1" applyAlignment="1" applyProtection="1"/>
    <xf numFmtId="168" fontId="6" fillId="0" borderId="22" xfId="3" applyNumberFormat="1" applyFont="1" applyBorder="1" applyAlignment="1" applyProtection="1"/>
    <xf numFmtId="0" fontId="6" fillId="10" borderId="22" xfId="0" applyFont="1" applyFill="1" applyBorder="1"/>
    <xf numFmtId="164" fontId="6" fillId="0" borderId="22" xfId="1" applyFont="1" applyBorder="1" applyAlignment="1" applyProtection="1">
      <alignment horizontal="center"/>
    </xf>
    <xf numFmtId="0" fontId="6" fillId="8" borderId="22" xfId="0" applyFont="1" applyFill="1" applyBorder="1"/>
    <xf numFmtId="0" fontId="6" fillId="0" borderId="22" xfId="0" applyFont="1" applyBorder="1" applyAlignment="1">
      <alignment horizontal="center"/>
    </xf>
    <xf numFmtId="0" fontId="6" fillId="10" borderId="23" xfId="0" applyFont="1" applyFill="1" applyBorder="1"/>
    <xf numFmtId="0" fontId="6" fillId="9" borderId="24" xfId="0" applyFont="1" applyFill="1" applyBorder="1" applyAlignment="1">
      <alignment horizontal="center" vertical="center" wrapText="1"/>
    </xf>
    <xf numFmtId="0" fontId="6" fillId="9" borderId="25" xfId="0" applyFont="1" applyFill="1" applyBorder="1" applyAlignment="1">
      <alignment horizontal="center" vertical="center" wrapText="1"/>
    </xf>
    <xf numFmtId="164" fontId="6" fillId="9" borderId="25" xfId="1" applyFont="1" applyFill="1" applyBorder="1" applyAlignment="1" applyProtection="1">
      <alignment horizontal="center" vertical="center" wrapText="1"/>
    </xf>
    <xf numFmtId="0" fontId="6" fillId="9" borderId="26" xfId="0" applyFont="1" applyFill="1" applyBorder="1" applyAlignment="1">
      <alignment horizontal="center" vertical="center" wrapText="1"/>
    </xf>
  </cellXfs>
  <cellStyles count="7">
    <cellStyle name="Comma" xfId="3" builtinId="3"/>
    <cellStyle name="Comma [0]" xfId="1" builtinId="6"/>
    <cellStyle name="Normal" xfId="0" builtinId="0"/>
    <cellStyle name="Normal 2" xfId="5" xr:uid="{5BCBB472-69F3-4EAF-BB6C-95A56DD7E3AD}"/>
    <cellStyle name="Normal 3" xfId="6" xr:uid="{A9215539-56FD-42E3-84B6-805BFC8F391B}"/>
    <cellStyle name="Normal 4" xfId="4" xr:uid="{61B597C0-9E70-4AA0-AFC5-46C58B324FF0}"/>
    <cellStyle name="Normal 6" xfId="2" xr:uid="{63B04C99-B960-413B-81DC-6631518A273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FF671B-44E0-4BCA-9A2C-11922A14037F}">
  <dimension ref="A1:T3188"/>
  <sheetViews>
    <sheetView topLeftCell="A172" workbookViewId="0">
      <selection activeCell="B191" sqref="B191"/>
    </sheetView>
  </sheetViews>
  <sheetFormatPr defaultColWidth="8.7265625" defaultRowHeight="13" x14ac:dyDescent="0.3"/>
  <cols>
    <col min="1" max="1" width="4.26953125" style="2" bestFit="1" customWidth="1"/>
    <col min="2" max="2" width="22" style="2" bestFit="1" customWidth="1"/>
    <col min="3" max="3" width="9" style="2" customWidth="1"/>
    <col min="4" max="4" width="14.54296875" style="2" customWidth="1"/>
    <col min="5" max="5" width="18" style="2" bestFit="1" customWidth="1"/>
    <col min="6" max="6" width="14.453125" style="3" customWidth="1"/>
    <col min="7" max="7" width="13.1796875" style="3" customWidth="1"/>
    <col min="8" max="8" width="10" style="2" customWidth="1"/>
    <col min="9" max="9" width="20.7265625" style="2" customWidth="1"/>
    <col min="10" max="11" width="8.7265625" style="3"/>
    <col min="12" max="12" width="17" style="2" customWidth="1"/>
    <col min="13" max="13" width="37.54296875" style="2" customWidth="1"/>
    <col min="14" max="14" width="9.36328125" style="2" bestFit="1" customWidth="1"/>
    <col min="15" max="16" width="8.7265625" style="2"/>
    <col min="17" max="17" width="14.54296875" style="2" customWidth="1"/>
    <col min="18" max="18" width="25.54296875" style="2" customWidth="1"/>
    <col min="19" max="19" width="11.7265625" style="2" customWidth="1"/>
    <col min="20" max="16384" width="8.7265625" style="2"/>
  </cols>
  <sheetData>
    <row r="1" spans="1:20" ht="39.5" thickBot="1" x14ac:dyDescent="0.35">
      <c r="A1" s="6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8" t="s">
        <v>5</v>
      </c>
      <c r="G1" s="8" t="s">
        <v>6</v>
      </c>
      <c r="H1" s="7" t="s">
        <v>7</v>
      </c>
      <c r="I1" s="7" t="s">
        <v>8</v>
      </c>
      <c r="J1" s="8" t="s">
        <v>9</v>
      </c>
      <c r="K1" s="8" t="s">
        <v>10</v>
      </c>
      <c r="L1" s="7" t="s">
        <v>11</v>
      </c>
      <c r="M1" s="7" t="s">
        <v>12</v>
      </c>
      <c r="N1" s="7" t="s">
        <v>13</v>
      </c>
      <c r="O1" s="7" t="s">
        <v>14</v>
      </c>
      <c r="P1" s="7" t="s">
        <v>15</v>
      </c>
      <c r="Q1" s="7" t="s">
        <v>16</v>
      </c>
      <c r="R1" s="7" t="s">
        <v>17</v>
      </c>
      <c r="S1" s="7" t="s">
        <v>18</v>
      </c>
      <c r="T1" s="9" t="s">
        <v>19</v>
      </c>
    </row>
    <row r="2" spans="1:20" ht="17.149999999999999" customHeight="1" thickTop="1" x14ac:dyDescent="0.3">
      <c r="A2" s="10">
        <v>1</v>
      </c>
      <c r="B2" s="11" t="s">
        <v>20</v>
      </c>
      <c r="C2" s="11" t="s">
        <v>597</v>
      </c>
      <c r="D2" s="11" t="s">
        <v>204</v>
      </c>
      <c r="E2" s="11" t="s">
        <v>228</v>
      </c>
      <c r="F2" s="12">
        <v>786154</v>
      </c>
      <c r="G2" s="12">
        <v>766154</v>
      </c>
      <c r="H2" s="11" t="s">
        <v>573</v>
      </c>
      <c r="I2" s="13" t="s">
        <v>512</v>
      </c>
      <c r="J2" s="12">
        <v>17</v>
      </c>
      <c r="K2" s="12">
        <v>20</v>
      </c>
      <c r="L2" s="14" t="s">
        <v>376</v>
      </c>
      <c r="M2" s="15" t="s">
        <v>388</v>
      </c>
      <c r="N2" s="11">
        <v>163</v>
      </c>
      <c r="O2" s="16" t="s">
        <v>427</v>
      </c>
      <c r="P2" s="16">
        <v>0</v>
      </c>
      <c r="Q2" s="11">
        <v>2012</v>
      </c>
      <c r="R2" s="11" t="s">
        <v>3</v>
      </c>
      <c r="S2" s="13"/>
      <c r="T2" s="17"/>
    </row>
    <row r="3" spans="1:20" ht="17.149999999999999" customHeight="1" x14ac:dyDescent="0.3">
      <c r="A3" s="18">
        <v>2</v>
      </c>
      <c r="B3" s="19" t="s">
        <v>21</v>
      </c>
      <c r="C3" s="19" t="s">
        <v>597</v>
      </c>
      <c r="D3" s="19" t="s">
        <v>204</v>
      </c>
      <c r="E3" s="19" t="s">
        <v>229</v>
      </c>
      <c r="F3" s="20">
        <v>786056</v>
      </c>
      <c r="G3" s="20">
        <v>1035081</v>
      </c>
      <c r="H3" s="19" t="s">
        <v>573</v>
      </c>
      <c r="I3" s="21" t="s">
        <v>513</v>
      </c>
      <c r="J3" s="20">
        <v>80</v>
      </c>
      <c r="K3" s="20">
        <v>79</v>
      </c>
      <c r="L3" s="22" t="s">
        <v>377</v>
      </c>
      <c r="M3" s="23" t="s">
        <v>388</v>
      </c>
      <c r="N3" s="19">
        <v>410</v>
      </c>
      <c r="O3" s="24" t="s">
        <v>428</v>
      </c>
      <c r="P3" s="24" t="s">
        <v>427</v>
      </c>
      <c r="Q3" s="19">
        <v>1989</v>
      </c>
      <c r="R3" s="19" t="s">
        <v>434</v>
      </c>
      <c r="S3" s="21"/>
      <c r="T3" s="25"/>
    </row>
    <row r="4" spans="1:20" ht="17.149999999999999" customHeight="1" x14ac:dyDescent="0.3">
      <c r="A4" s="18">
        <v>3</v>
      </c>
      <c r="B4" s="19" t="s">
        <v>22</v>
      </c>
      <c r="C4" s="19" t="s">
        <v>597</v>
      </c>
      <c r="D4" s="19" t="s">
        <v>204</v>
      </c>
      <c r="E4" s="19" t="s">
        <v>230</v>
      </c>
      <c r="F4" s="20">
        <v>786577</v>
      </c>
      <c r="G4" s="20">
        <v>1032479</v>
      </c>
      <c r="H4" s="19" t="s">
        <v>573</v>
      </c>
      <c r="I4" s="21" t="s">
        <v>514</v>
      </c>
      <c r="J4" s="20">
        <v>80</v>
      </c>
      <c r="K4" s="20">
        <v>40</v>
      </c>
      <c r="L4" s="22" t="s">
        <v>377</v>
      </c>
      <c r="M4" s="23" t="s">
        <v>388</v>
      </c>
      <c r="N4" s="19">
        <v>415</v>
      </c>
      <c r="O4" s="24" t="s">
        <v>428</v>
      </c>
      <c r="P4" s="24" t="s">
        <v>427</v>
      </c>
      <c r="Q4" s="19">
        <v>2005</v>
      </c>
      <c r="R4" s="19" t="s">
        <v>435</v>
      </c>
      <c r="S4" s="21"/>
      <c r="T4" s="25"/>
    </row>
    <row r="5" spans="1:20" ht="17.149999999999999" customHeight="1" x14ac:dyDescent="0.3">
      <c r="A5" s="18">
        <v>4</v>
      </c>
      <c r="B5" s="19" t="s">
        <v>23</v>
      </c>
      <c r="C5" s="19" t="s">
        <v>597</v>
      </c>
      <c r="D5" s="19" t="s">
        <v>204</v>
      </c>
      <c r="E5" s="19" t="s">
        <v>231</v>
      </c>
      <c r="F5" s="20">
        <v>785883</v>
      </c>
      <c r="G5" s="20">
        <v>1036128</v>
      </c>
      <c r="H5" s="19" t="s">
        <v>573</v>
      </c>
      <c r="I5" s="21" t="s">
        <v>515</v>
      </c>
      <c r="J5" s="20">
        <v>33</v>
      </c>
      <c r="K5" s="20">
        <v>28</v>
      </c>
      <c r="L5" s="26">
        <v>0.9</v>
      </c>
      <c r="M5" s="23" t="s">
        <v>388</v>
      </c>
      <c r="N5" s="19">
        <v>200</v>
      </c>
      <c r="O5" s="24" t="s">
        <v>428</v>
      </c>
      <c r="P5" s="24" t="s">
        <v>427</v>
      </c>
      <c r="Q5" s="19">
        <v>1987</v>
      </c>
      <c r="R5" s="19" t="s">
        <v>434</v>
      </c>
      <c r="S5" s="21"/>
      <c r="T5" s="25"/>
    </row>
    <row r="6" spans="1:20" ht="17.149999999999999" customHeight="1" x14ac:dyDescent="0.3">
      <c r="A6" s="18">
        <v>5</v>
      </c>
      <c r="B6" s="19" t="s">
        <v>24</v>
      </c>
      <c r="C6" s="19" t="s">
        <v>597</v>
      </c>
      <c r="D6" s="19" t="s">
        <v>204</v>
      </c>
      <c r="E6" s="19" t="s">
        <v>232</v>
      </c>
      <c r="F6" s="20">
        <v>782753</v>
      </c>
      <c r="G6" s="20">
        <v>1034256</v>
      </c>
      <c r="H6" s="19" t="s">
        <v>573</v>
      </c>
      <c r="I6" s="21" t="s">
        <v>516</v>
      </c>
      <c r="J6" s="20">
        <v>30</v>
      </c>
      <c r="K6" s="20">
        <v>32</v>
      </c>
      <c r="L6" s="26">
        <v>0.85</v>
      </c>
      <c r="M6" s="27" t="s">
        <v>389</v>
      </c>
      <c r="N6" s="19">
        <v>241</v>
      </c>
      <c r="O6" s="24" t="s">
        <v>427</v>
      </c>
      <c r="P6" s="24" t="s">
        <v>427</v>
      </c>
      <c r="Q6" s="19">
        <v>1989</v>
      </c>
      <c r="R6" s="19" t="s">
        <v>436</v>
      </c>
      <c r="S6" s="21"/>
      <c r="T6" s="25"/>
    </row>
    <row r="7" spans="1:20" ht="17.149999999999999" customHeight="1" x14ac:dyDescent="0.3">
      <c r="A7" s="18">
        <v>6</v>
      </c>
      <c r="B7" s="19" t="s">
        <v>25</v>
      </c>
      <c r="C7" s="19" t="s">
        <v>597</v>
      </c>
      <c r="D7" s="19" t="s">
        <v>204</v>
      </c>
      <c r="E7" s="19" t="s">
        <v>233</v>
      </c>
      <c r="F7" s="20">
        <v>791616</v>
      </c>
      <c r="G7" s="20">
        <v>1037261</v>
      </c>
      <c r="H7" s="19" t="s">
        <v>573</v>
      </c>
      <c r="I7" s="21" t="s">
        <v>517</v>
      </c>
      <c r="J7" s="20">
        <v>10</v>
      </c>
      <c r="K7" s="20">
        <v>15</v>
      </c>
      <c r="L7" s="26">
        <v>0.4</v>
      </c>
      <c r="M7" s="27" t="s">
        <v>390</v>
      </c>
      <c r="N7" s="19">
        <v>28</v>
      </c>
      <c r="O7" s="24" t="s">
        <v>427</v>
      </c>
      <c r="P7" s="24" t="s">
        <v>427</v>
      </c>
      <c r="Q7" s="19">
        <v>1989</v>
      </c>
      <c r="R7" s="19" t="s">
        <v>436</v>
      </c>
      <c r="S7" s="21"/>
      <c r="T7" s="25"/>
    </row>
    <row r="8" spans="1:20" ht="17.149999999999999" customHeight="1" x14ac:dyDescent="0.3">
      <c r="A8" s="18">
        <v>7</v>
      </c>
      <c r="B8" s="19" t="s">
        <v>26</v>
      </c>
      <c r="C8" s="19" t="s">
        <v>597</v>
      </c>
      <c r="D8" s="19" t="s">
        <v>204</v>
      </c>
      <c r="E8" s="19" t="s">
        <v>234</v>
      </c>
      <c r="F8" s="20">
        <v>41420.400000000001</v>
      </c>
      <c r="G8" s="20">
        <v>92319.5</v>
      </c>
      <c r="H8" s="19" t="s">
        <v>573</v>
      </c>
      <c r="I8" s="21" t="s">
        <v>518</v>
      </c>
      <c r="J8" s="20">
        <v>10</v>
      </c>
      <c r="K8" s="20">
        <v>56</v>
      </c>
      <c r="L8" s="26">
        <v>0.6</v>
      </c>
      <c r="M8" s="27" t="s">
        <v>390</v>
      </c>
      <c r="N8" s="19">
        <v>29</v>
      </c>
      <c r="O8" s="24" t="s">
        <v>428</v>
      </c>
      <c r="P8" s="24" t="s">
        <v>427</v>
      </c>
      <c r="Q8" s="19">
        <v>1989</v>
      </c>
      <c r="R8" s="19" t="s">
        <v>436</v>
      </c>
      <c r="S8" s="21"/>
      <c r="T8" s="25"/>
    </row>
    <row r="9" spans="1:20" ht="17.149999999999999" customHeight="1" x14ac:dyDescent="0.3">
      <c r="A9" s="18">
        <v>8</v>
      </c>
      <c r="B9" s="19" t="s">
        <v>27</v>
      </c>
      <c r="C9" s="19" t="s">
        <v>597</v>
      </c>
      <c r="D9" s="19" t="s">
        <v>204</v>
      </c>
      <c r="E9" s="19" t="s">
        <v>27</v>
      </c>
      <c r="F9" s="20">
        <v>4137130</v>
      </c>
      <c r="G9" s="20">
        <v>920354</v>
      </c>
      <c r="H9" s="19" t="s">
        <v>573</v>
      </c>
      <c r="I9" s="21" t="s">
        <v>519</v>
      </c>
      <c r="J9" s="20">
        <v>50</v>
      </c>
      <c r="K9" s="20">
        <v>43</v>
      </c>
      <c r="L9" s="26">
        <v>0.4</v>
      </c>
      <c r="M9" s="27" t="s">
        <v>390</v>
      </c>
      <c r="N9" s="19">
        <v>49</v>
      </c>
      <c r="O9" s="24" t="s">
        <v>427</v>
      </c>
      <c r="P9" s="24" t="s">
        <v>427</v>
      </c>
      <c r="Q9" s="19">
        <v>1986</v>
      </c>
      <c r="R9" s="19" t="s">
        <v>437</v>
      </c>
      <c r="S9" s="21"/>
      <c r="T9" s="25"/>
    </row>
    <row r="10" spans="1:20" ht="17.149999999999999" customHeight="1" x14ac:dyDescent="0.3">
      <c r="A10" s="18">
        <v>9</v>
      </c>
      <c r="B10" s="19" t="s">
        <v>28</v>
      </c>
      <c r="C10" s="19" t="s">
        <v>597</v>
      </c>
      <c r="D10" s="19" t="s">
        <v>204</v>
      </c>
      <c r="E10" s="19" t="s">
        <v>235</v>
      </c>
      <c r="F10" s="20">
        <v>774460</v>
      </c>
      <c r="G10" s="20">
        <v>1053260</v>
      </c>
      <c r="H10" s="19" t="s">
        <v>573</v>
      </c>
      <c r="I10" s="21" t="s">
        <v>520</v>
      </c>
      <c r="J10" s="20">
        <v>15</v>
      </c>
      <c r="K10" s="20">
        <v>18</v>
      </c>
      <c r="L10" s="26">
        <v>0.1</v>
      </c>
      <c r="M10" s="27" t="s">
        <v>391</v>
      </c>
      <c r="N10" s="19">
        <v>72</v>
      </c>
      <c r="O10" s="24" t="s">
        <v>427</v>
      </c>
      <c r="P10" s="24" t="s">
        <v>427</v>
      </c>
      <c r="Q10" s="19">
        <v>1988</v>
      </c>
      <c r="R10" s="19" t="s">
        <v>437</v>
      </c>
      <c r="S10" s="21"/>
      <c r="T10" s="25"/>
    </row>
    <row r="11" spans="1:20" ht="17.149999999999999" customHeight="1" x14ac:dyDescent="0.3">
      <c r="A11" s="18">
        <v>10</v>
      </c>
      <c r="B11" s="19" t="s">
        <v>29</v>
      </c>
      <c r="C11" s="19" t="s">
        <v>597</v>
      </c>
      <c r="D11" s="19" t="s">
        <v>204</v>
      </c>
      <c r="E11" s="19" t="s">
        <v>236</v>
      </c>
      <c r="F11" s="20">
        <v>787292</v>
      </c>
      <c r="G11" s="20">
        <v>10527032</v>
      </c>
      <c r="H11" s="19" t="s">
        <v>573</v>
      </c>
      <c r="I11" s="21" t="s">
        <v>521</v>
      </c>
      <c r="J11" s="20">
        <v>70</v>
      </c>
      <c r="K11" s="20">
        <v>76</v>
      </c>
      <c r="L11" s="26">
        <v>0.85</v>
      </c>
      <c r="M11" s="27" t="s">
        <v>392</v>
      </c>
      <c r="N11" s="19">
        <v>72</v>
      </c>
      <c r="O11" s="24" t="s">
        <v>427</v>
      </c>
      <c r="P11" s="24" t="s">
        <v>427</v>
      </c>
      <c r="Q11" s="19">
        <v>1988</v>
      </c>
      <c r="R11" s="19" t="s">
        <v>437</v>
      </c>
      <c r="S11" s="21"/>
      <c r="T11" s="25"/>
    </row>
    <row r="12" spans="1:20" ht="17.149999999999999" customHeight="1" x14ac:dyDescent="0.3">
      <c r="A12" s="18">
        <v>11</v>
      </c>
      <c r="B12" s="19" t="s">
        <v>30</v>
      </c>
      <c r="C12" s="19" t="s">
        <v>597</v>
      </c>
      <c r="D12" s="19" t="s">
        <v>204</v>
      </c>
      <c r="E12" s="19" t="s">
        <v>236</v>
      </c>
      <c r="F12" s="20">
        <v>786612</v>
      </c>
      <c r="G12" s="20">
        <v>1054292</v>
      </c>
      <c r="H12" s="19" t="s">
        <v>573</v>
      </c>
      <c r="I12" s="21" t="s">
        <v>521</v>
      </c>
      <c r="J12" s="20">
        <v>300</v>
      </c>
      <c r="K12" s="20">
        <v>249</v>
      </c>
      <c r="L12" s="26">
        <v>0.9</v>
      </c>
      <c r="M12" s="27" t="s">
        <v>393</v>
      </c>
      <c r="N12" s="19">
        <v>380</v>
      </c>
      <c r="O12" s="24" t="s">
        <v>427</v>
      </c>
      <c r="P12" s="24" t="s">
        <v>427</v>
      </c>
      <c r="Q12" s="19">
        <v>1986</v>
      </c>
      <c r="R12" s="19" t="s">
        <v>437</v>
      </c>
      <c r="S12" s="21"/>
      <c r="T12" s="25"/>
    </row>
    <row r="13" spans="1:20" ht="17.149999999999999" customHeight="1" x14ac:dyDescent="0.3">
      <c r="A13" s="18">
        <v>12</v>
      </c>
      <c r="B13" s="19" t="s">
        <v>31</v>
      </c>
      <c r="C13" s="19" t="s">
        <v>597</v>
      </c>
      <c r="D13" s="19" t="s">
        <v>204</v>
      </c>
      <c r="E13" s="19" t="s">
        <v>236</v>
      </c>
      <c r="F13" s="20">
        <v>786660</v>
      </c>
      <c r="G13" s="20">
        <v>1054647</v>
      </c>
      <c r="H13" s="19" t="s">
        <v>573</v>
      </c>
      <c r="I13" s="21" t="s">
        <v>521</v>
      </c>
      <c r="J13" s="20">
        <v>200</v>
      </c>
      <c r="K13" s="20">
        <v>189</v>
      </c>
      <c r="L13" s="22" t="s">
        <v>376</v>
      </c>
      <c r="M13" s="27" t="s">
        <v>394</v>
      </c>
      <c r="N13" s="19">
        <v>320</v>
      </c>
      <c r="O13" s="24" t="s">
        <v>428</v>
      </c>
      <c r="P13" s="24" t="s">
        <v>427</v>
      </c>
      <c r="Q13" s="19">
        <v>1986</v>
      </c>
      <c r="R13" s="19" t="s">
        <v>510</v>
      </c>
      <c r="S13" s="21"/>
      <c r="T13" s="25"/>
    </row>
    <row r="14" spans="1:20" ht="17.149999999999999" customHeight="1" x14ac:dyDescent="0.3">
      <c r="A14" s="18">
        <v>13</v>
      </c>
      <c r="B14" s="19" t="s">
        <v>32</v>
      </c>
      <c r="C14" s="19" t="s">
        <v>597</v>
      </c>
      <c r="D14" s="19" t="s">
        <v>204</v>
      </c>
      <c r="E14" s="19" t="s">
        <v>237</v>
      </c>
      <c r="F14" s="20">
        <v>780475</v>
      </c>
      <c r="G14" s="20">
        <v>1035272</v>
      </c>
      <c r="H14" s="19" t="s">
        <v>573</v>
      </c>
      <c r="I14" s="21" t="s">
        <v>522</v>
      </c>
      <c r="J14" s="20">
        <v>120</v>
      </c>
      <c r="K14" s="20">
        <v>112</v>
      </c>
      <c r="L14" s="22" t="s">
        <v>377</v>
      </c>
      <c r="M14" s="27" t="s">
        <v>394</v>
      </c>
      <c r="N14" s="19">
        <v>20</v>
      </c>
      <c r="O14" s="24" t="s">
        <v>427</v>
      </c>
      <c r="P14" s="24" t="s">
        <v>427</v>
      </c>
      <c r="Q14" s="19">
        <v>2013</v>
      </c>
      <c r="R14" s="19" t="s">
        <v>438</v>
      </c>
      <c r="S14" s="21"/>
      <c r="T14" s="25"/>
    </row>
    <row r="15" spans="1:20" ht="17.149999999999999" customHeight="1" x14ac:dyDescent="0.3">
      <c r="A15" s="18">
        <v>14</v>
      </c>
      <c r="B15" s="19" t="s">
        <v>33</v>
      </c>
      <c r="C15" s="19" t="s">
        <v>597</v>
      </c>
      <c r="D15" s="19" t="s">
        <v>204</v>
      </c>
      <c r="E15" s="19" t="s">
        <v>230</v>
      </c>
      <c r="F15" s="20">
        <v>756964</v>
      </c>
      <c r="G15" s="20">
        <v>1030801</v>
      </c>
      <c r="H15" s="19" t="s">
        <v>592</v>
      </c>
      <c r="I15" s="21" t="s">
        <v>523</v>
      </c>
      <c r="J15" s="20">
        <v>86</v>
      </c>
      <c r="K15" s="20">
        <v>86</v>
      </c>
      <c r="L15" s="22" t="s">
        <v>376</v>
      </c>
      <c r="M15" s="27" t="s">
        <v>394</v>
      </c>
      <c r="N15" s="19">
        <v>480</v>
      </c>
      <c r="O15" s="24" t="s">
        <v>427</v>
      </c>
      <c r="P15" s="24" t="s">
        <v>427</v>
      </c>
      <c r="Q15" s="19">
        <v>2011</v>
      </c>
      <c r="R15" s="19" t="s">
        <v>439</v>
      </c>
      <c r="S15" s="21"/>
      <c r="T15" s="25"/>
    </row>
    <row r="16" spans="1:20" ht="17.149999999999999" customHeight="1" x14ac:dyDescent="0.3">
      <c r="A16" s="18">
        <v>15</v>
      </c>
      <c r="B16" s="19" t="s">
        <v>34</v>
      </c>
      <c r="C16" s="19" t="s">
        <v>597</v>
      </c>
      <c r="D16" s="19" t="s">
        <v>205</v>
      </c>
      <c r="E16" s="19" t="s">
        <v>232</v>
      </c>
      <c r="F16" s="20"/>
      <c r="G16" s="20"/>
      <c r="H16" s="19" t="s">
        <v>540</v>
      </c>
      <c r="I16" s="21" t="s">
        <v>524</v>
      </c>
      <c r="J16" s="20">
        <v>15</v>
      </c>
      <c r="K16" s="20">
        <v>20</v>
      </c>
      <c r="L16" s="22" t="s">
        <v>380</v>
      </c>
      <c r="M16" s="27" t="s">
        <v>394</v>
      </c>
      <c r="N16" s="19">
        <v>35</v>
      </c>
      <c r="O16" s="24"/>
      <c r="P16" s="24"/>
      <c r="Q16" s="19">
        <v>2014</v>
      </c>
      <c r="R16" s="19" t="s">
        <v>440</v>
      </c>
      <c r="S16" s="21"/>
      <c r="T16" s="25"/>
    </row>
    <row r="17" spans="1:20" ht="17.149999999999999" customHeight="1" x14ac:dyDescent="0.3">
      <c r="A17" s="18">
        <v>16</v>
      </c>
      <c r="B17" s="19" t="s">
        <v>35</v>
      </c>
      <c r="C17" s="19" t="s">
        <v>597</v>
      </c>
      <c r="D17" s="19" t="s">
        <v>206</v>
      </c>
      <c r="E17" s="19" t="s">
        <v>238</v>
      </c>
      <c r="F17" s="20">
        <v>42.347000000000001</v>
      </c>
      <c r="G17" s="20">
        <v>9.6170000000000009</v>
      </c>
      <c r="H17" s="19" t="s">
        <v>540</v>
      </c>
      <c r="I17" s="21" t="s">
        <v>525</v>
      </c>
      <c r="J17" s="20">
        <v>232</v>
      </c>
      <c r="K17" s="20">
        <v>221</v>
      </c>
      <c r="L17" s="22" t="s">
        <v>378</v>
      </c>
      <c r="M17" s="28" t="s">
        <v>395</v>
      </c>
      <c r="N17" s="19">
        <v>897</v>
      </c>
      <c r="O17" s="24" t="s">
        <v>427</v>
      </c>
      <c r="P17" s="24" t="s">
        <v>429</v>
      </c>
      <c r="Q17" s="19">
        <v>1997</v>
      </c>
      <c r="R17" s="19" t="s">
        <v>441</v>
      </c>
      <c r="S17" s="21"/>
      <c r="T17" s="25"/>
    </row>
    <row r="18" spans="1:20" ht="17.149999999999999" customHeight="1" x14ac:dyDescent="0.3">
      <c r="A18" s="18">
        <v>17</v>
      </c>
      <c r="B18" s="19" t="s">
        <v>36</v>
      </c>
      <c r="C18" s="19" t="s">
        <v>597</v>
      </c>
      <c r="D18" s="19" t="s">
        <v>206</v>
      </c>
      <c r="E18" s="19" t="s">
        <v>239</v>
      </c>
      <c r="F18" s="20">
        <v>42.341000000000001</v>
      </c>
      <c r="G18" s="20">
        <v>9.718</v>
      </c>
      <c r="H18" s="19" t="s">
        <v>540</v>
      </c>
      <c r="I18" s="21" t="s">
        <v>526</v>
      </c>
      <c r="J18" s="20">
        <v>40</v>
      </c>
      <c r="K18" s="20">
        <v>40</v>
      </c>
      <c r="L18" s="22" t="s">
        <v>379</v>
      </c>
      <c r="M18" s="28" t="s">
        <v>395</v>
      </c>
      <c r="N18" s="19">
        <v>194</v>
      </c>
      <c r="O18" s="24" t="s">
        <v>427</v>
      </c>
      <c r="P18" s="24" t="s">
        <v>429</v>
      </c>
      <c r="Q18" s="19">
        <v>1992</v>
      </c>
      <c r="R18" s="19" t="s">
        <v>442</v>
      </c>
      <c r="S18" s="21"/>
      <c r="T18" s="25"/>
    </row>
    <row r="19" spans="1:20" ht="17.149999999999999" customHeight="1" x14ac:dyDescent="0.3">
      <c r="A19" s="18">
        <v>18</v>
      </c>
      <c r="B19" s="19" t="s">
        <v>37</v>
      </c>
      <c r="C19" s="19" t="s">
        <v>597</v>
      </c>
      <c r="D19" s="19" t="s">
        <v>206</v>
      </c>
      <c r="E19" s="19" t="s">
        <v>240</v>
      </c>
      <c r="F19" s="20">
        <v>42.286000000000001</v>
      </c>
      <c r="G19" s="20">
        <v>9.5429999999999993</v>
      </c>
      <c r="H19" s="19" t="s">
        <v>540</v>
      </c>
      <c r="I19" s="21" t="s">
        <v>527</v>
      </c>
      <c r="J19" s="20">
        <v>72</v>
      </c>
      <c r="K19" s="20">
        <v>68</v>
      </c>
      <c r="L19" s="22" t="s">
        <v>378</v>
      </c>
      <c r="M19" s="28" t="s">
        <v>395</v>
      </c>
      <c r="N19" s="19">
        <v>365</v>
      </c>
      <c r="O19" s="24" t="s">
        <v>427</v>
      </c>
      <c r="P19" s="24" t="s">
        <v>429</v>
      </c>
      <c r="Q19" s="19">
        <v>1998</v>
      </c>
      <c r="R19" s="19" t="s">
        <v>434</v>
      </c>
      <c r="S19" s="21"/>
      <c r="T19" s="25"/>
    </row>
    <row r="20" spans="1:20" ht="17.149999999999999" customHeight="1" x14ac:dyDescent="0.3">
      <c r="A20" s="18">
        <v>19</v>
      </c>
      <c r="B20" s="19" t="s">
        <v>38</v>
      </c>
      <c r="C20" s="19" t="s">
        <v>597</v>
      </c>
      <c r="D20" s="19" t="s">
        <v>206</v>
      </c>
      <c r="E20" s="19" t="s">
        <v>241</v>
      </c>
      <c r="F20" s="20">
        <v>42.274999999999999</v>
      </c>
      <c r="G20" s="20">
        <v>9.423</v>
      </c>
      <c r="H20" s="19" t="s">
        <v>540</v>
      </c>
      <c r="I20" s="21" t="s">
        <v>528</v>
      </c>
      <c r="J20" s="20">
        <v>72</v>
      </c>
      <c r="K20" s="20">
        <v>72</v>
      </c>
      <c r="L20" s="22" t="s">
        <v>378</v>
      </c>
      <c r="M20" s="28" t="s">
        <v>395</v>
      </c>
      <c r="N20" s="19">
        <v>275</v>
      </c>
      <c r="O20" s="24" t="s">
        <v>429</v>
      </c>
      <c r="P20" s="24" t="s">
        <v>429</v>
      </c>
      <c r="Q20" s="19">
        <v>1994</v>
      </c>
      <c r="R20" s="19" t="s">
        <v>434</v>
      </c>
      <c r="S20" s="21"/>
      <c r="T20" s="25"/>
    </row>
    <row r="21" spans="1:20" ht="17.149999999999999" customHeight="1" x14ac:dyDescent="0.3">
      <c r="A21" s="18">
        <v>20</v>
      </c>
      <c r="B21" s="19" t="s">
        <v>39</v>
      </c>
      <c r="C21" s="19" t="s">
        <v>597</v>
      </c>
      <c r="D21" s="19" t="s">
        <v>206</v>
      </c>
      <c r="E21" s="19" t="s">
        <v>241</v>
      </c>
      <c r="F21" s="20">
        <v>42.320999999999998</v>
      </c>
      <c r="G21" s="20">
        <v>9.5969999999999995</v>
      </c>
      <c r="H21" s="19" t="s">
        <v>540</v>
      </c>
      <c r="I21" s="21" t="s">
        <v>529</v>
      </c>
      <c r="J21" s="20">
        <v>60</v>
      </c>
      <c r="K21" s="20">
        <v>56</v>
      </c>
      <c r="L21" s="22" t="s">
        <v>378</v>
      </c>
      <c r="M21" s="28" t="s">
        <v>395</v>
      </c>
      <c r="N21" s="19">
        <v>365</v>
      </c>
      <c r="O21" s="24" t="s">
        <v>429</v>
      </c>
      <c r="P21" s="24" t="s">
        <v>429</v>
      </c>
      <c r="Q21" s="19">
        <v>2004</v>
      </c>
      <c r="R21" s="19" t="s">
        <v>441</v>
      </c>
      <c r="S21" s="21"/>
      <c r="T21" s="25"/>
    </row>
    <row r="22" spans="1:20" ht="17.149999999999999" customHeight="1" x14ac:dyDescent="0.3">
      <c r="A22" s="18">
        <v>21</v>
      </c>
      <c r="B22" s="19" t="s">
        <v>40</v>
      </c>
      <c r="C22" s="19" t="s">
        <v>597</v>
      </c>
      <c r="D22" s="19" t="s">
        <v>206</v>
      </c>
      <c r="E22" s="19" t="s">
        <v>242</v>
      </c>
      <c r="F22" s="20">
        <v>42.286999999999999</v>
      </c>
      <c r="G22" s="20">
        <v>9.4740000000000002</v>
      </c>
      <c r="H22" s="19" t="s">
        <v>540</v>
      </c>
      <c r="I22" s="21" t="s">
        <v>530</v>
      </c>
      <c r="J22" s="20">
        <v>42.5</v>
      </c>
      <c r="K22" s="20">
        <v>42.5</v>
      </c>
      <c r="L22" s="22" t="s">
        <v>378</v>
      </c>
      <c r="M22" s="28" t="s">
        <v>395</v>
      </c>
      <c r="N22" s="19">
        <v>288</v>
      </c>
      <c r="O22" s="24" t="s">
        <v>429</v>
      </c>
      <c r="P22" s="24" t="s">
        <v>429</v>
      </c>
      <c r="Q22" s="19">
        <v>2008</v>
      </c>
      <c r="R22" s="19" t="s">
        <v>434</v>
      </c>
      <c r="S22" s="21"/>
      <c r="T22" s="25"/>
    </row>
    <row r="23" spans="1:20" ht="17.149999999999999" customHeight="1" x14ac:dyDescent="0.3">
      <c r="A23" s="18">
        <v>22</v>
      </c>
      <c r="B23" s="19" t="s">
        <v>41</v>
      </c>
      <c r="C23" s="19" t="s">
        <v>597</v>
      </c>
      <c r="D23" s="19" t="s">
        <v>206</v>
      </c>
      <c r="E23" s="19" t="s">
        <v>243</v>
      </c>
      <c r="F23" s="20">
        <v>42.225999999999999</v>
      </c>
      <c r="G23" s="20">
        <v>9.51</v>
      </c>
      <c r="H23" s="19" t="s">
        <v>540</v>
      </c>
      <c r="I23" s="21" t="s">
        <v>531</v>
      </c>
      <c r="J23" s="20">
        <v>40</v>
      </c>
      <c r="K23" s="20">
        <v>40</v>
      </c>
      <c r="L23" s="22" t="s">
        <v>378</v>
      </c>
      <c r="M23" s="28" t="s">
        <v>395</v>
      </c>
      <c r="N23" s="19">
        <v>120</v>
      </c>
      <c r="O23" s="24" t="s">
        <v>429</v>
      </c>
      <c r="P23" s="24" t="s">
        <v>429</v>
      </c>
      <c r="Q23" s="19">
        <v>2012</v>
      </c>
      <c r="R23" s="19" t="s">
        <v>443</v>
      </c>
      <c r="S23" s="21"/>
      <c r="T23" s="25"/>
    </row>
    <row r="24" spans="1:20" ht="17.149999999999999" customHeight="1" x14ac:dyDescent="0.3">
      <c r="A24" s="18">
        <v>23</v>
      </c>
      <c r="B24" s="19" t="s">
        <v>42</v>
      </c>
      <c r="C24" s="19" t="s">
        <v>597</v>
      </c>
      <c r="D24" s="19" t="s">
        <v>206</v>
      </c>
      <c r="E24" s="19" t="s">
        <v>244</v>
      </c>
      <c r="F24" s="20">
        <v>42.265999999999998</v>
      </c>
      <c r="G24" s="20">
        <v>9.4700000000000006</v>
      </c>
      <c r="H24" s="19" t="s">
        <v>540</v>
      </c>
      <c r="I24" s="21" t="s">
        <v>532</v>
      </c>
      <c r="J24" s="20">
        <v>41.5</v>
      </c>
      <c r="K24" s="20">
        <v>41.5</v>
      </c>
      <c r="L24" s="22" t="s">
        <v>378</v>
      </c>
      <c r="M24" s="28" t="s">
        <v>395</v>
      </c>
      <c r="N24" s="19">
        <v>189</v>
      </c>
      <c r="O24" s="24" t="s">
        <v>429</v>
      </c>
      <c r="P24" s="24" t="s">
        <v>429</v>
      </c>
      <c r="Q24" s="19">
        <v>2010</v>
      </c>
      <c r="R24" s="19" t="s">
        <v>434</v>
      </c>
      <c r="S24" s="21"/>
      <c r="T24" s="25"/>
    </row>
    <row r="25" spans="1:20" ht="17.149999999999999" customHeight="1" x14ac:dyDescent="0.3">
      <c r="A25" s="18">
        <v>24</v>
      </c>
      <c r="B25" s="19" t="s">
        <v>43</v>
      </c>
      <c r="C25" s="19" t="s">
        <v>597</v>
      </c>
      <c r="D25" s="19" t="s">
        <v>206</v>
      </c>
      <c r="E25" s="19" t="s">
        <v>245</v>
      </c>
      <c r="F25" s="20">
        <v>42.35</v>
      </c>
      <c r="G25" s="20">
        <v>9.5259999999999998</v>
      </c>
      <c r="H25" s="19" t="s">
        <v>540</v>
      </c>
      <c r="I25" s="21" t="s">
        <v>533</v>
      </c>
      <c r="J25" s="20">
        <v>157.69999999999999</v>
      </c>
      <c r="K25" s="20">
        <v>147.69999999999999</v>
      </c>
      <c r="L25" s="22" t="s">
        <v>378</v>
      </c>
      <c r="M25" s="28" t="s">
        <v>395</v>
      </c>
      <c r="N25" s="19">
        <v>324</v>
      </c>
      <c r="O25" s="24" t="s">
        <v>429</v>
      </c>
      <c r="P25" s="24" t="s">
        <v>429</v>
      </c>
      <c r="Q25" s="19">
        <v>2012</v>
      </c>
      <c r="R25" s="19" t="s">
        <v>444</v>
      </c>
      <c r="S25" s="21"/>
      <c r="T25" s="25"/>
    </row>
    <row r="26" spans="1:20" ht="17.149999999999999" customHeight="1" x14ac:dyDescent="0.3">
      <c r="A26" s="18">
        <v>25</v>
      </c>
      <c r="B26" s="19" t="s">
        <v>44</v>
      </c>
      <c r="C26" s="19" t="s">
        <v>597</v>
      </c>
      <c r="D26" s="19" t="s">
        <v>206</v>
      </c>
      <c r="E26" s="19" t="s">
        <v>246</v>
      </c>
      <c r="F26" s="20">
        <v>42.348999999999997</v>
      </c>
      <c r="G26" s="20">
        <v>9.4570000000000007</v>
      </c>
      <c r="H26" s="19" t="s">
        <v>540</v>
      </c>
      <c r="I26" s="21" t="s">
        <v>534</v>
      </c>
      <c r="J26" s="20">
        <v>72</v>
      </c>
      <c r="K26" s="20">
        <v>72</v>
      </c>
      <c r="L26" s="22" t="s">
        <v>379</v>
      </c>
      <c r="M26" s="28" t="s">
        <v>395</v>
      </c>
      <c r="N26" s="19">
        <v>156</v>
      </c>
      <c r="O26" s="24" t="s">
        <v>429</v>
      </c>
      <c r="P26" s="24" t="s">
        <v>429</v>
      </c>
      <c r="Q26" s="19">
        <v>2012</v>
      </c>
      <c r="R26" s="19" t="s">
        <v>444</v>
      </c>
      <c r="S26" s="21"/>
      <c r="T26" s="25"/>
    </row>
    <row r="27" spans="1:20" ht="17.149999999999999" customHeight="1" x14ac:dyDescent="0.3">
      <c r="A27" s="18">
        <v>26</v>
      </c>
      <c r="B27" s="19" t="s">
        <v>45</v>
      </c>
      <c r="C27" s="19" t="s">
        <v>597</v>
      </c>
      <c r="D27" s="19" t="s">
        <v>206</v>
      </c>
      <c r="E27" s="19" t="s">
        <v>243</v>
      </c>
      <c r="F27" s="20">
        <v>9.1325830999999997</v>
      </c>
      <c r="G27" s="20">
        <v>42.269412000000003</v>
      </c>
      <c r="H27" s="19" t="s">
        <v>540</v>
      </c>
      <c r="I27" s="21" t="s">
        <v>535</v>
      </c>
      <c r="J27" s="20">
        <v>28</v>
      </c>
      <c r="K27" s="20">
        <v>28</v>
      </c>
      <c r="L27" s="22" t="s">
        <v>378</v>
      </c>
      <c r="M27" s="28" t="s">
        <v>395</v>
      </c>
      <c r="N27" s="19">
        <v>45</v>
      </c>
      <c r="O27" s="24" t="s">
        <v>429</v>
      </c>
      <c r="P27" s="24" t="s">
        <v>429</v>
      </c>
      <c r="Q27" s="19">
        <v>2011</v>
      </c>
      <c r="R27" s="19" t="s">
        <v>445</v>
      </c>
      <c r="S27" s="21"/>
      <c r="T27" s="25"/>
    </row>
    <row r="28" spans="1:20" ht="17.149999999999999" customHeight="1" x14ac:dyDescent="0.3">
      <c r="A28" s="18">
        <v>27</v>
      </c>
      <c r="B28" s="19" t="s">
        <v>46</v>
      </c>
      <c r="C28" s="19" t="s">
        <v>597</v>
      </c>
      <c r="D28" s="19" t="s">
        <v>206</v>
      </c>
      <c r="E28" s="19" t="s">
        <v>247</v>
      </c>
      <c r="F28" s="20">
        <v>205815</v>
      </c>
      <c r="G28" s="20">
        <v>1046176</v>
      </c>
      <c r="H28" s="19" t="s">
        <v>540</v>
      </c>
      <c r="I28" s="21" t="s">
        <v>536</v>
      </c>
      <c r="J28" s="20">
        <v>45</v>
      </c>
      <c r="K28" s="20">
        <v>45</v>
      </c>
      <c r="L28" s="22" t="s">
        <v>378</v>
      </c>
      <c r="M28" s="28" t="s">
        <v>395</v>
      </c>
      <c r="N28" s="19">
        <v>389</v>
      </c>
      <c r="O28" s="24" t="s">
        <v>429</v>
      </c>
      <c r="P28" s="24" t="s">
        <v>427</v>
      </c>
      <c r="Q28" s="19">
        <v>2004</v>
      </c>
      <c r="R28" s="19" t="s">
        <v>446</v>
      </c>
      <c r="S28" s="21"/>
      <c r="T28" s="25"/>
    </row>
    <row r="29" spans="1:20" ht="17.149999999999999" customHeight="1" x14ac:dyDescent="0.3">
      <c r="A29" s="18">
        <v>28</v>
      </c>
      <c r="B29" s="19" t="s">
        <v>47</v>
      </c>
      <c r="C29" s="19" t="s">
        <v>597</v>
      </c>
      <c r="D29" s="19" t="s">
        <v>206</v>
      </c>
      <c r="E29" s="19" t="s">
        <v>248</v>
      </c>
      <c r="F29" s="20">
        <v>205474</v>
      </c>
      <c r="G29" s="20">
        <v>1948887</v>
      </c>
      <c r="H29" s="19" t="s">
        <v>540</v>
      </c>
      <c r="I29" s="21" t="s">
        <v>537</v>
      </c>
      <c r="J29" s="20">
        <v>40</v>
      </c>
      <c r="K29" s="20">
        <v>40</v>
      </c>
      <c r="L29" s="22" t="s">
        <v>378</v>
      </c>
      <c r="M29" s="28" t="s">
        <v>395</v>
      </c>
      <c r="N29" s="19">
        <v>397</v>
      </c>
      <c r="O29" s="24" t="s">
        <v>429</v>
      </c>
      <c r="P29" s="24" t="s">
        <v>427</v>
      </c>
      <c r="Q29" s="19">
        <v>2000</v>
      </c>
      <c r="R29" s="19" t="s">
        <v>447</v>
      </c>
      <c r="S29" s="21"/>
      <c r="T29" s="25"/>
    </row>
    <row r="30" spans="1:20" ht="17.149999999999999" customHeight="1" x14ac:dyDescent="0.3">
      <c r="A30" s="18">
        <v>29</v>
      </c>
      <c r="B30" s="19" t="s">
        <v>48</v>
      </c>
      <c r="C30" s="19" t="s">
        <v>597</v>
      </c>
      <c r="D30" s="19" t="s">
        <v>207</v>
      </c>
      <c r="E30" s="19" t="s">
        <v>249</v>
      </c>
      <c r="F30" s="20">
        <v>881503</v>
      </c>
      <c r="G30" s="20">
        <v>417211</v>
      </c>
      <c r="H30" s="19" t="s">
        <v>540</v>
      </c>
      <c r="I30" s="21" t="s">
        <v>538</v>
      </c>
      <c r="J30" s="20">
        <v>177</v>
      </c>
      <c r="K30" s="20">
        <v>177</v>
      </c>
      <c r="L30" s="22" t="s">
        <v>378</v>
      </c>
      <c r="M30" s="29" t="s">
        <v>396</v>
      </c>
      <c r="N30" s="19">
        <v>255</v>
      </c>
      <c r="O30" s="24" t="s">
        <v>429</v>
      </c>
      <c r="P30" s="24" t="s">
        <v>433</v>
      </c>
      <c r="Q30" s="19">
        <v>2015</v>
      </c>
      <c r="R30" s="19" t="s">
        <v>448</v>
      </c>
      <c r="S30" s="21"/>
      <c r="T30" s="25"/>
    </row>
    <row r="31" spans="1:20" ht="17.149999999999999" customHeight="1" x14ac:dyDescent="0.3">
      <c r="A31" s="18">
        <v>30</v>
      </c>
      <c r="B31" s="19" t="s">
        <v>49</v>
      </c>
      <c r="C31" s="19" t="s">
        <v>597</v>
      </c>
      <c r="D31" s="19" t="s">
        <v>207</v>
      </c>
      <c r="E31" s="19" t="s">
        <v>249</v>
      </c>
      <c r="F31" s="20">
        <v>882154</v>
      </c>
      <c r="G31" s="20">
        <v>417990</v>
      </c>
      <c r="H31" s="19" t="s">
        <v>540</v>
      </c>
      <c r="I31" s="21" t="s">
        <v>539</v>
      </c>
      <c r="J31" s="20">
        <v>154</v>
      </c>
      <c r="K31" s="20">
        <v>154</v>
      </c>
      <c r="L31" s="22" t="s">
        <v>378</v>
      </c>
      <c r="M31" s="29" t="s">
        <v>396</v>
      </c>
      <c r="N31" s="19">
        <v>324</v>
      </c>
      <c r="O31" s="24" t="s">
        <v>429</v>
      </c>
      <c r="P31" s="24" t="s">
        <v>433</v>
      </c>
      <c r="Q31" s="19">
        <v>2011</v>
      </c>
      <c r="R31" s="19" t="s">
        <v>448</v>
      </c>
      <c r="S31" s="21"/>
      <c r="T31" s="25"/>
    </row>
    <row r="32" spans="1:20" ht="17.149999999999999" customHeight="1" x14ac:dyDescent="0.3">
      <c r="A32" s="18">
        <v>31</v>
      </c>
      <c r="B32" s="19" t="s">
        <v>50</v>
      </c>
      <c r="C32" s="19" t="s">
        <v>597</v>
      </c>
      <c r="D32" s="19" t="s">
        <v>207</v>
      </c>
      <c r="E32" s="19" t="s">
        <v>250</v>
      </c>
      <c r="F32" s="20" t="s">
        <v>359</v>
      </c>
      <c r="G32" s="20" t="s">
        <v>368</v>
      </c>
      <c r="H32" s="19" t="s">
        <v>540</v>
      </c>
      <c r="I32" s="21" t="s">
        <v>539</v>
      </c>
      <c r="J32" s="20">
        <v>247</v>
      </c>
      <c r="K32" s="20">
        <v>247</v>
      </c>
      <c r="L32" s="22" t="s">
        <v>378</v>
      </c>
      <c r="M32" s="29" t="s">
        <v>396</v>
      </c>
      <c r="N32" s="19">
        <v>439</v>
      </c>
      <c r="O32" s="24" t="s">
        <v>429</v>
      </c>
      <c r="P32" s="24" t="s">
        <v>433</v>
      </c>
      <c r="Q32" s="19">
        <v>2010</v>
      </c>
      <c r="R32" s="19" t="s">
        <v>448</v>
      </c>
      <c r="S32" s="21"/>
      <c r="T32" s="25"/>
    </row>
    <row r="33" spans="1:20" ht="17.149999999999999" customHeight="1" x14ac:dyDescent="0.3">
      <c r="A33" s="18">
        <v>32</v>
      </c>
      <c r="B33" s="19" t="s">
        <v>51</v>
      </c>
      <c r="C33" s="19" t="s">
        <v>597</v>
      </c>
      <c r="D33" s="19" t="s">
        <v>207</v>
      </c>
      <c r="E33" s="19" t="s">
        <v>250</v>
      </c>
      <c r="F33" s="20">
        <v>805830</v>
      </c>
      <c r="G33" s="20">
        <v>976476</v>
      </c>
      <c r="H33" s="19" t="s">
        <v>589</v>
      </c>
      <c r="I33" s="21" t="s">
        <v>539</v>
      </c>
      <c r="J33" s="20">
        <v>84</v>
      </c>
      <c r="K33" s="20">
        <v>84</v>
      </c>
      <c r="L33" s="22" t="s">
        <v>385</v>
      </c>
      <c r="M33" s="29" t="s">
        <v>396</v>
      </c>
      <c r="N33" s="19">
        <v>342</v>
      </c>
      <c r="O33" s="24" t="s">
        <v>429</v>
      </c>
      <c r="P33" s="24" t="s">
        <v>433</v>
      </c>
      <c r="Q33" s="19">
        <v>2003</v>
      </c>
      <c r="R33" s="19" t="s">
        <v>449</v>
      </c>
      <c r="S33" s="21"/>
      <c r="T33" s="25"/>
    </row>
    <row r="34" spans="1:20" ht="17.149999999999999" customHeight="1" x14ac:dyDescent="0.3">
      <c r="A34" s="18">
        <v>33</v>
      </c>
      <c r="B34" s="19" t="s">
        <v>52</v>
      </c>
      <c r="C34" s="19" t="s">
        <v>597</v>
      </c>
      <c r="D34" s="19" t="s">
        <v>207</v>
      </c>
      <c r="E34" s="19" t="s">
        <v>250</v>
      </c>
      <c r="F34" s="20">
        <v>808965</v>
      </c>
      <c r="G34" s="20">
        <v>967284</v>
      </c>
      <c r="H34" s="19" t="s">
        <v>540</v>
      </c>
      <c r="I34" s="21" t="s">
        <v>539</v>
      </c>
      <c r="J34" s="20">
        <v>48</v>
      </c>
      <c r="K34" s="20">
        <v>48</v>
      </c>
      <c r="L34" s="22" t="s">
        <v>385</v>
      </c>
      <c r="M34" s="29" t="s">
        <v>396</v>
      </c>
      <c r="N34" s="19">
        <v>96</v>
      </c>
      <c r="O34" s="24" t="s">
        <v>429</v>
      </c>
      <c r="P34" s="24" t="s">
        <v>433</v>
      </c>
      <c r="Q34" s="19">
        <v>2002</v>
      </c>
      <c r="R34" s="19" t="s">
        <v>449</v>
      </c>
      <c r="S34" s="21"/>
      <c r="T34" s="25"/>
    </row>
    <row r="35" spans="1:20" ht="17.149999999999999" customHeight="1" x14ac:dyDescent="0.3">
      <c r="A35" s="18">
        <v>34</v>
      </c>
      <c r="B35" s="19" t="s">
        <v>53</v>
      </c>
      <c r="C35" s="19" t="s">
        <v>597</v>
      </c>
      <c r="D35" s="19" t="s">
        <v>207</v>
      </c>
      <c r="E35" s="19" t="s">
        <v>250</v>
      </c>
      <c r="F35" s="20" t="s">
        <v>360</v>
      </c>
      <c r="G35" s="20" t="s">
        <v>369</v>
      </c>
      <c r="H35" s="19" t="s">
        <v>540</v>
      </c>
      <c r="I35" s="21" t="s">
        <v>539</v>
      </c>
      <c r="J35" s="20">
        <v>47</v>
      </c>
      <c r="K35" s="20">
        <v>47</v>
      </c>
      <c r="L35" s="22" t="s">
        <v>385</v>
      </c>
      <c r="M35" s="29" t="s">
        <v>396</v>
      </c>
      <c r="N35" s="19">
        <v>50</v>
      </c>
      <c r="O35" s="24" t="s">
        <v>429</v>
      </c>
      <c r="P35" s="24" t="s">
        <v>433</v>
      </c>
      <c r="Q35" s="19">
        <v>2006</v>
      </c>
      <c r="R35" s="19" t="s">
        <v>449</v>
      </c>
      <c r="S35" s="21"/>
      <c r="T35" s="25"/>
    </row>
    <row r="36" spans="1:20" ht="17.149999999999999" customHeight="1" x14ac:dyDescent="0.3">
      <c r="A36" s="18">
        <v>35</v>
      </c>
      <c r="B36" s="19" t="s">
        <v>54</v>
      </c>
      <c r="C36" s="19" t="s">
        <v>597</v>
      </c>
      <c r="D36" s="19" t="s">
        <v>207</v>
      </c>
      <c r="E36" s="19" t="s">
        <v>250</v>
      </c>
      <c r="F36" s="20">
        <v>880726</v>
      </c>
      <c r="G36" s="20">
        <v>4178840</v>
      </c>
      <c r="H36" s="19" t="s">
        <v>540</v>
      </c>
      <c r="I36" s="21" t="s">
        <v>539</v>
      </c>
      <c r="J36" s="20">
        <v>122</v>
      </c>
      <c r="K36" s="20">
        <v>122</v>
      </c>
      <c r="L36" s="22" t="s">
        <v>385</v>
      </c>
      <c r="M36" s="29" t="s">
        <v>396</v>
      </c>
      <c r="N36" s="19">
        <v>143</v>
      </c>
      <c r="O36" s="24" t="s">
        <v>429</v>
      </c>
      <c r="P36" s="24" t="s">
        <v>433</v>
      </c>
      <c r="Q36" s="19">
        <v>2007</v>
      </c>
      <c r="R36" s="19" t="s">
        <v>450</v>
      </c>
      <c r="S36" s="21"/>
      <c r="T36" s="25"/>
    </row>
    <row r="37" spans="1:20" ht="17.149999999999999" customHeight="1" x14ac:dyDescent="0.3">
      <c r="A37" s="18">
        <v>36</v>
      </c>
      <c r="B37" s="19" t="s">
        <v>55</v>
      </c>
      <c r="C37" s="19" t="s">
        <v>597</v>
      </c>
      <c r="D37" s="19" t="s">
        <v>207</v>
      </c>
      <c r="E37" s="19" t="s">
        <v>250</v>
      </c>
      <c r="F37" s="20" t="s">
        <v>361</v>
      </c>
      <c r="G37" s="20" t="s">
        <v>370</v>
      </c>
      <c r="H37" s="19" t="s">
        <v>540</v>
      </c>
      <c r="I37" s="21" t="s">
        <v>539</v>
      </c>
      <c r="J37" s="20">
        <v>370</v>
      </c>
      <c r="K37" s="20">
        <v>361</v>
      </c>
      <c r="L37" s="22" t="s">
        <v>385</v>
      </c>
      <c r="M37" s="29" t="s">
        <v>396</v>
      </c>
      <c r="N37" s="19">
        <v>216</v>
      </c>
      <c r="O37" s="24" t="s">
        <v>429</v>
      </c>
      <c r="P37" s="24" t="s">
        <v>433</v>
      </c>
      <c r="Q37" s="19">
        <v>2009</v>
      </c>
      <c r="R37" s="19" t="s">
        <v>449</v>
      </c>
      <c r="S37" s="21"/>
      <c r="T37" s="25"/>
    </row>
    <row r="38" spans="1:20" ht="17.149999999999999" customHeight="1" x14ac:dyDescent="0.3">
      <c r="A38" s="18">
        <v>37</v>
      </c>
      <c r="B38" s="19" t="s">
        <v>56</v>
      </c>
      <c r="C38" s="19" t="s">
        <v>597</v>
      </c>
      <c r="D38" s="19" t="s">
        <v>207</v>
      </c>
      <c r="E38" s="19" t="s">
        <v>251</v>
      </c>
      <c r="F38" s="20" t="s">
        <v>362</v>
      </c>
      <c r="G38" s="20" t="s">
        <v>371</v>
      </c>
      <c r="H38" s="19" t="s">
        <v>589</v>
      </c>
      <c r="I38" s="21" t="s">
        <v>539</v>
      </c>
      <c r="J38" s="20">
        <v>270</v>
      </c>
      <c r="K38" s="20">
        <v>270</v>
      </c>
      <c r="L38" s="22" t="s">
        <v>383</v>
      </c>
      <c r="M38" s="29" t="s">
        <v>396</v>
      </c>
      <c r="N38" s="19">
        <v>445</v>
      </c>
      <c r="O38" s="24" t="s">
        <v>429</v>
      </c>
      <c r="P38" s="24" t="s">
        <v>433</v>
      </c>
      <c r="Q38" s="19">
        <v>2009</v>
      </c>
      <c r="R38" s="19" t="s">
        <v>451</v>
      </c>
      <c r="S38" s="21"/>
      <c r="T38" s="25"/>
    </row>
    <row r="39" spans="1:20" ht="17.149999999999999" customHeight="1" x14ac:dyDescent="0.3">
      <c r="A39" s="18">
        <v>38</v>
      </c>
      <c r="B39" s="19" t="s">
        <v>57</v>
      </c>
      <c r="C39" s="19" t="s">
        <v>597</v>
      </c>
      <c r="D39" s="19" t="s">
        <v>207</v>
      </c>
      <c r="E39" s="19" t="s">
        <v>249</v>
      </c>
      <c r="F39" s="20">
        <v>881612</v>
      </c>
      <c r="G39" s="20">
        <v>4178210</v>
      </c>
      <c r="H39" s="19" t="s">
        <v>573</v>
      </c>
      <c r="I39" s="21" t="s">
        <v>539</v>
      </c>
      <c r="J39" s="20">
        <v>177</v>
      </c>
      <c r="K39" s="20">
        <v>177</v>
      </c>
      <c r="L39" s="22" t="s">
        <v>383</v>
      </c>
      <c r="M39" s="29" t="s">
        <v>396</v>
      </c>
      <c r="N39" s="19">
        <v>229</v>
      </c>
      <c r="O39" s="24" t="s">
        <v>429</v>
      </c>
      <c r="P39" s="24" t="s">
        <v>433</v>
      </c>
      <c r="Q39" s="19">
        <v>2009</v>
      </c>
      <c r="R39" s="19" t="s">
        <v>434</v>
      </c>
      <c r="S39" s="21"/>
      <c r="T39" s="25"/>
    </row>
    <row r="40" spans="1:20" ht="17.149999999999999" customHeight="1" x14ac:dyDescent="0.3">
      <c r="A40" s="18">
        <v>39</v>
      </c>
      <c r="B40" s="19" t="s">
        <v>58</v>
      </c>
      <c r="C40" s="19" t="s">
        <v>597</v>
      </c>
      <c r="D40" s="19" t="s">
        <v>207</v>
      </c>
      <c r="E40" s="19" t="s">
        <v>252</v>
      </c>
      <c r="F40" s="20" t="s">
        <v>361</v>
      </c>
      <c r="G40" s="20" t="s">
        <v>370</v>
      </c>
      <c r="H40" s="19" t="s">
        <v>589</v>
      </c>
      <c r="I40" s="21" t="s">
        <v>539</v>
      </c>
      <c r="J40" s="20">
        <v>180</v>
      </c>
      <c r="K40" s="20">
        <v>180</v>
      </c>
      <c r="L40" s="22" t="s">
        <v>383</v>
      </c>
      <c r="M40" s="29" t="s">
        <v>396</v>
      </c>
      <c r="N40" s="19">
        <v>205</v>
      </c>
      <c r="O40" s="24" t="s">
        <v>429</v>
      </c>
      <c r="P40" s="24" t="s">
        <v>433</v>
      </c>
      <c r="Q40" s="19">
        <v>2012</v>
      </c>
      <c r="R40" s="19" t="s">
        <v>452</v>
      </c>
      <c r="S40" s="21"/>
      <c r="T40" s="25"/>
    </row>
    <row r="41" spans="1:20" ht="17.149999999999999" customHeight="1" x14ac:dyDescent="0.3">
      <c r="A41" s="18">
        <v>40</v>
      </c>
      <c r="B41" s="19" t="s">
        <v>59</v>
      </c>
      <c r="C41" s="19" t="s">
        <v>597</v>
      </c>
      <c r="D41" s="19" t="s">
        <v>208</v>
      </c>
      <c r="E41" s="19" t="s">
        <v>253</v>
      </c>
      <c r="F41" s="20">
        <v>211658</v>
      </c>
      <c r="G41" s="20">
        <v>1036895</v>
      </c>
      <c r="H41" s="19" t="s">
        <v>573</v>
      </c>
      <c r="I41" s="21" t="s">
        <v>540</v>
      </c>
      <c r="J41" s="20">
        <v>27</v>
      </c>
      <c r="K41" s="20">
        <v>27</v>
      </c>
      <c r="L41" s="22" t="s">
        <v>383</v>
      </c>
      <c r="M41" s="22" t="s">
        <v>397</v>
      </c>
      <c r="N41" s="19">
        <v>153</v>
      </c>
      <c r="O41" s="24" t="s">
        <v>430</v>
      </c>
      <c r="P41" s="24" t="s">
        <v>433</v>
      </c>
      <c r="Q41" s="19">
        <v>2005</v>
      </c>
      <c r="R41" s="19" t="s">
        <v>453</v>
      </c>
      <c r="S41" s="21"/>
      <c r="T41" s="25"/>
    </row>
    <row r="42" spans="1:20" ht="17.149999999999999" customHeight="1" x14ac:dyDescent="0.3">
      <c r="A42" s="18">
        <v>41</v>
      </c>
      <c r="B42" s="19" t="s">
        <v>60</v>
      </c>
      <c r="C42" s="19" t="s">
        <v>597</v>
      </c>
      <c r="D42" s="19" t="s">
        <v>208</v>
      </c>
      <c r="E42" s="19" t="s">
        <v>254</v>
      </c>
      <c r="F42" s="20">
        <v>206098</v>
      </c>
      <c r="G42" s="20">
        <v>1042604</v>
      </c>
      <c r="H42" s="19" t="s">
        <v>590</v>
      </c>
      <c r="I42" s="21" t="s">
        <v>540</v>
      </c>
      <c r="J42" s="20">
        <v>50</v>
      </c>
      <c r="K42" s="20">
        <v>50</v>
      </c>
      <c r="L42" s="22" t="s">
        <v>383</v>
      </c>
      <c r="M42" s="22" t="s">
        <v>397</v>
      </c>
      <c r="N42" s="19">
        <v>102</v>
      </c>
      <c r="O42" s="24" t="s">
        <v>430</v>
      </c>
      <c r="P42" s="24" t="s">
        <v>433</v>
      </c>
      <c r="Q42" s="19">
        <v>2007</v>
      </c>
      <c r="R42" s="19" t="s">
        <v>454</v>
      </c>
      <c r="S42" s="21"/>
      <c r="T42" s="25"/>
    </row>
    <row r="43" spans="1:20" ht="17.149999999999999" customHeight="1" x14ac:dyDescent="0.3">
      <c r="A43" s="18">
        <v>42</v>
      </c>
      <c r="B43" s="19" t="s">
        <v>61</v>
      </c>
      <c r="C43" s="19" t="s">
        <v>597</v>
      </c>
      <c r="D43" s="19" t="s">
        <v>208</v>
      </c>
      <c r="E43" s="19" t="s">
        <v>61</v>
      </c>
      <c r="F43" s="20">
        <v>203662</v>
      </c>
      <c r="G43" s="20">
        <v>1042866</v>
      </c>
      <c r="H43" s="19" t="s">
        <v>590</v>
      </c>
      <c r="I43" s="21" t="s">
        <v>540</v>
      </c>
      <c r="J43" s="20">
        <v>120</v>
      </c>
      <c r="K43" s="20">
        <v>120</v>
      </c>
      <c r="L43" s="22" t="s">
        <v>383</v>
      </c>
      <c r="M43" s="22" t="s">
        <v>397</v>
      </c>
      <c r="N43" s="19">
        <v>170</v>
      </c>
      <c r="O43" s="24" t="s">
        <v>430</v>
      </c>
      <c r="P43" s="24" t="s">
        <v>433</v>
      </c>
      <c r="Q43" s="19">
        <v>2006</v>
      </c>
      <c r="R43" s="19" t="s">
        <v>455</v>
      </c>
      <c r="S43" s="21"/>
      <c r="T43" s="25"/>
    </row>
    <row r="44" spans="1:20" ht="17.149999999999999" customHeight="1" x14ac:dyDescent="0.3">
      <c r="A44" s="18">
        <v>43</v>
      </c>
      <c r="B44" s="19" t="s">
        <v>62</v>
      </c>
      <c r="C44" s="19" t="s">
        <v>597</v>
      </c>
      <c r="D44" s="19" t="s">
        <v>208</v>
      </c>
      <c r="E44" s="19" t="s">
        <v>254</v>
      </c>
      <c r="F44" s="20">
        <v>206223</v>
      </c>
      <c r="G44" s="20">
        <v>1042281</v>
      </c>
      <c r="H44" s="19" t="s">
        <v>590</v>
      </c>
      <c r="I44" s="21" t="s">
        <v>540</v>
      </c>
      <c r="J44" s="20">
        <v>25</v>
      </c>
      <c r="K44" s="20">
        <v>25</v>
      </c>
      <c r="L44" s="22" t="s">
        <v>386</v>
      </c>
      <c r="M44" s="22" t="s">
        <v>397</v>
      </c>
      <c r="N44" s="19">
        <v>98</v>
      </c>
      <c r="O44" s="24" t="s">
        <v>430</v>
      </c>
      <c r="P44" s="24" t="s">
        <v>433</v>
      </c>
      <c r="Q44" s="19">
        <v>2009</v>
      </c>
      <c r="R44" s="19" t="s">
        <v>454</v>
      </c>
      <c r="S44" s="21"/>
      <c r="T44" s="25"/>
    </row>
    <row r="45" spans="1:20" ht="17.149999999999999" customHeight="1" x14ac:dyDescent="0.3">
      <c r="A45" s="18">
        <v>44</v>
      </c>
      <c r="B45" s="19" t="s">
        <v>63</v>
      </c>
      <c r="C45" s="19" t="s">
        <v>597</v>
      </c>
      <c r="D45" s="19" t="s">
        <v>208</v>
      </c>
      <c r="E45" s="19" t="s">
        <v>255</v>
      </c>
      <c r="F45" s="20">
        <v>211264</v>
      </c>
      <c r="G45" s="20">
        <v>1040330</v>
      </c>
      <c r="H45" s="19" t="s">
        <v>590</v>
      </c>
      <c r="I45" s="21" t="s">
        <v>540</v>
      </c>
      <c r="J45" s="20">
        <v>57</v>
      </c>
      <c r="K45" s="20">
        <v>57</v>
      </c>
      <c r="L45" s="22" t="s">
        <v>383</v>
      </c>
      <c r="M45" s="22" t="s">
        <v>397</v>
      </c>
      <c r="N45" s="19">
        <v>197</v>
      </c>
      <c r="O45" s="24" t="s">
        <v>430</v>
      </c>
      <c r="P45" s="24" t="s">
        <v>433</v>
      </c>
      <c r="Q45" s="19">
        <v>2011</v>
      </c>
      <c r="R45" s="19" t="s">
        <v>454</v>
      </c>
      <c r="S45" s="21"/>
      <c r="T45" s="25"/>
    </row>
    <row r="46" spans="1:20" ht="17.149999999999999" customHeight="1" x14ac:dyDescent="0.3">
      <c r="A46" s="18">
        <v>45</v>
      </c>
      <c r="B46" s="19" t="s">
        <v>64</v>
      </c>
      <c r="C46" s="19" t="s">
        <v>597</v>
      </c>
      <c r="D46" s="19" t="s">
        <v>208</v>
      </c>
      <c r="E46" s="19" t="s">
        <v>64</v>
      </c>
      <c r="F46" s="20">
        <v>200189</v>
      </c>
      <c r="G46" s="20">
        <v>1039959</v>
      </c>
      <c r="H46" s="19" t="s">
        <v>590</v>
      </c>
      <c r="I46" s="21" t="s">
        <v>540</v>
      </c>
      <c r="J46" s="20">
        <v>70</v>
      </c>
      <c r="K46" s="20">
        <v>70</v>
      </c>
      <c r="L46" s="22" t="s">
        <v>383</v>
      </c>
      <c r="M46" s="22" t="s">
        <v>398</v>
      </c>
      <c r="N46" s="19">
        <v>100</v>
      </c>
      <c r="O46" s="24" t="s">
        <v>430</v>
      </c>
      <c r="P46" s="24" t="s">
        <v>433</v>
      </c>
      <c r="Q46" s="19">
        <v>2010</v>
      </c>
      <c r="R46" s="19" t="s">
        <v>454</v>
      </c>
      <c r="S46" s="21"/>
      <c r="T46" s="25"/>
    </row>
    <row r="47" spans="1:20" ht="17.149999999999999" customHeight="1" x14ac:dyDescent="0.3">
      <c r="A47" s="18">
        <v>46</v>
      </c>
      <c r="B47" s="19" t="s">
        <v>65</v>
      </c>
      <c r="C47" s="19" t="s">
        <v>597</v>
      </c>
      <c r="D47" s="19" t="s">
        <v>208</v>
      </c>
      <c r="E47" s="19" t="s">
        <v>254</v>
      </c>
      <c r="F47" s="20">
        <v>206132</v>
      </c>
      <c r="G47" s="20">
        <v>1043215</v>
      </c>
      <c r="H47" s="19" t="s">
        <v>590</v>
      </c>
      <c r="I47" s="21" t="s">
        <v>540</v>
      </c>
      <c r="J47" s="20">
        <v>87</v>
      </c>
      <c r="K47" s="20">
        <v>87</v>
      </c>
      <c r="L47" s="22" t="s">
        <v>383</v>
      </c>
      <c r="M47" s="22" t="s">
        <v>398</v>
      </c>
      <c r="N47" s="19">
        <v>227</v>
      </c>
      <c r="O47" s="24" t="s">
        <v>430</v>
      </c>
      <c r="P47" s="24" t="s">
        <v>433</v>
      </c>
      <c r="Q47" s="19">
        <v>2008</v>
      </c>
      <c r="R47" s="19" t="s">
        <v>454</v>
      </c>
      <c r="S47" s="21"/>
      <c r="T47" s="25"/>
    </row>
    <row r="48" spans="1:20" ht="17.149999999999999" customHeight="1" x14ac:dyDescent="0.3">
      <c r="A48" s="18">
        <v>47</v>
      </c>
      <c r="B48" s="19" t="s">
        <v>66</v>
      </c>
      <c r="C48" s="19" t="s">
        <v>597</v>
      </c>
      <c r="D48" s="19" t="s">
        <v>208</v>
      </c>
      <c r="E48" s="19" t="s">
        <v>256</v>
      </c>
      <c r="F48" s="20">
        <v>218207</v>
      </c>
      <c r="G48" s="20">
        <v>1052886</v>
      </c>
      <c r="H48" s="19" t="s">
        <v>590</v>
      </c>
      <c r="I48" s="21" t="s">
        <v>540</v>
      </c>
      <c r="J48" s="20">
        <v>130</v>
      </c>
      <c r="K48" s="20">
        <v>130</v>
      </c>
      <c r="L48" s="22" t="s">
        <v>383</v>
      </c>
      <c r="M48" s="22" t="s">
        <v>399</v>
      </c>
      <c r="N48" s="19">
        <v>218</v>
      </c>
      <c r="O48" s="24" t="s">
        <v>430</v>
      </c>
      <c r="P48" s="24" t="s">
        <v>433</v>
      </c>
      <c r="Q48" s="19">
        <v>2011</v>
      </c>
      <c r="R48" s="19" t="s">
        <v>456</v>
      </c>
      <c r="S48" s="21"/>
      <c r="T48" s="25"/>
    </row>
    <row r="49" spans="1:20" ht="17.149999999999999" customHeight="1" x14ac:dyDescent="0.3">
      <c r="A49" s="18">
        <v>48</v>
      </c>
      <c r="B49" s="19" t="s">
        <v>67</v>
      </c>
      <c r="C49" s="19" t="s">
        <v>597</v>
      </c>
      <c r="D49" s="19" t="s">
        <v>208</v>
      </c>
      <c r="E49" s="19" t="s">
        <v>257</v>
      </c>
      <c r="F49" s="20">
        <v>209216</v>
      </c>
      <c r="G49" s="20">
        <v>1038433</v>
      </c>
      <c r="H49" s="19" t="s">
        <v>590</v>
      </c>
      <c r="I49" s="21" t="s">
        <v>540</v>
      </c>
      <c r="J49" s="20">
        <v>80</v>
      </c>
      <c r="K49" s="20">
        <v>80</v>
      </c>
      <c r="L49" s="22" t="s">
        <v>383</v>
      </c>
      <c r="M49" s="22" t="s">
        <v>399</v>
      </c>
      <c r="N49" s="19">
        <v>180</v>
      </c>
      <c r="O49" s="24" t="s">
        <v>430</v>
      </c>
      <c r="P49" s="24" t="s">
        <v>433</v>
      </c>
      <c r="Q49" s="19">
        <v>2003</v>
      </c>
      <c r="R49" s="19" t="s">
        <v>457</v>
      </c>
      <c r="S49" s="21"/>
      <c r="T49" s="25"/>
    </row>
    <row r="50" spans="1:20" ht="17.149999999999999" customHeight="1" x14ac:dyDescent="0.3">
      <c r="A50" s="18">
        <v>49</v>
      </c>
      <c r="B50" s="19" t="s">
        <v>68</v>
      </c>
      <c r="C50" s="19" t="s">
        <v>597</v>
      </c>
      <c r="D50" s="19" t="s">
        <v>208</v>
      </c>
      <c r="E50" s="19" t="s">
        <v>258</v>
      </c>
      <c r="F50" s="20">
        <v>208243</v>
      </c>
      <c r="G50" s="20">
        <v>1039731</v>
      </c>
      <c r="H50" s="19" t="s">
        <v>590</v>
      </c>
      <c r="I50" s="21" t="s">
        <v>540</v>
      </c>
      <c r="J50" s="20">
        <v>34</v>
      </c>
      <c r="K50" s="20">
        <v>34</v>
      </c>
      <c r="L50" s="22" t="s">
        <v>383</v>
      </c>
      <c r="M50" s="22" t="s">
        <v>399</v>
      </c>
      <c r="N50" s="19">
        <v>234</v>
      </c>
      <c r="O50" s="24" t="s">
        <v>430</v>
      </c>
      <c r="P50" s="24" t="s">
        <v>433</v>
      </c>
      <c r="Q50" s="19">
        <v>2013</v>
      </c>
      <c r="R50" s="19" t="s">
        <v>458</v>
      </c>
      <c r="S50" s="21"/>
      <c r="T50" s="25"/>
    </row>
    <row r="51" spans="1:20" ht="17.149999999999999" customHeight="1" x14ac:dyDescent="0.3">
      <c r="A51" s="18">
        <v>50</v>
      </c>
      <c r="B51" s="19" t="s">
        <v>69</v>
      </c>
      <c r="C51" s="19" t="s">
        <v>597</v>
      </c>
      <c r="D51" s="19" t="s">
        <v>208</v>
      </c>
      <c r="E51" s="19" t="s">
        <v>259</v>
      </c>
      <c r="F51" s="20">
        <v>209372</v>
      </c>
      <c r="G51" s="20">
        <v>1044152</v>
      </c>
      <c r="H51" s="19" t="s">
        <v>590</v>
      </c>
      <c r="I51" s="21" t="s">
        <v>540</v>
      </c>
      <c r="J51" s="20">
        <v>45</v>
      </c>
      <c r="K51" s="20">
        <v>45</v>
      </c>
      <c r="L51" s="22" t="s">
        <v>383</v>
      </c>
      <c r="M51" s="22" t="s">
        <v>399</v>
      </c>
      <c r="N51" s="19">
        <v>160</v>
      </c>
      <c r="O51" s="24" t="s">
        <v>430</v>
      </c>
      <c r="P51" s="24" t="s">
        <v>433</v>
      </c>
      <c r="Q51" s="19">
        <v>2013</v>
      </c>
      <c r="R51" s="19" t="s">
        <v>459</v>
      </c>
      <c r="S51" s="21"/>
      <c r="T51" s="25"/>
    </row>
    <row r="52" spans="1:20" ht="17.149999999999999" customHeight="1" x14ac:dyDescent="0.3">
      <c r="A52" s="18">
        <v>51</v>
      </c>
      <c r="B52" s="19" t="s">
        <v>70</v>
      </c>
      <c r="C52" s="19" t="s">
        <v>597</v>
      </c>
      <c r="D52" s="19" t="s">
        <v>209</v>
      </c>
      <c r="E52" s="19" t="s">
        <v>260</v>
      </c>
      <c r="F52" s="20">
        <v>808611</v>
      </c>
      <c r="G52" s="20">
        <v>997978</v>
      </c>
      <c r="H52" s="19" t="s">
        <v>573</v>
      </c>
      <c r="I52" s="21" t="s">
        <v>541</v>
      </c>
      <c r="J52" s="20">
        <v>75</v>
      </c>
      <c r="K52" s="20">
        <v>75</v>
      </c>
      <c r="L52" s="22" t="s">
        <v>383</v>
      </c>
      <c r="M52" s="22" t="s">
        <v>400</v>
      </c>
      <c r="N52" s="19">
        <v>275</v>
      </c>
      <c r="O52" s="24" t="s">
        <v>429</v>
      </c>
      <c r="P52" s="24" t="s">
        <v>433</v>
      </c>
      <c r="Q52" s="19">
        <v>1989</v>
      </c>
      <c r="R52" s="19" t="s">
        <v>460</v>
      </c>
      <c r="S52" s="21"/>
      <c r="T52" s="25"/>
    </row>
    <row r="53" spans="1:20" ht="17.149999999999999" customHeight="1" x14ac:dyDescent="0.3">
      <c r="A53" s="18">
        <v>52</v>
      </c>
      <c r="B53" s="19" t="s">
        <v>71</v>
      </c>
      <c r="C53" s="19" t="s">
        <v>597</v>
      </c>
      <c r="D53" s="19" t="s">
        <v>209</v>
      </c>
      <c r="E53" s="19" t="s">
        <v>261</v>
      </c>
      <c r="F53" s="20">
        <v>802067</v>
      </c>
      <c r="G53" s="20">
        <v>1020109</v>
      </c>
      <c r="H53" s="19" t="s">
        <v>573</v>
      </c>
      <c r="I53" s="21" t="s">
        <v>542</v>
      </c>
      <c r="J53" s="20">
        <v>120</v>
      </c>
      <c r="K53" s="20">
        <v>120</v>
      </c>
      <c r="L53" s="22" t="s">
        <v>383</v>
      </c>
      <c r="M53" s="22" t="s">
        <v>401</v>
      </c>
      <c r="N53" s="19">
        <v>427</v>
      </c>
      <c r="O53" s="24" t="s">
        <v>429</v>
      </c>
      <c r="P53" s="24" t="s">
        <v>433</v>
      </c>
      <c r="Q53" s="19">
        <v>1988</v>
      </c>
      <c r="R53" s="19" t="s">
        <v>434</v>
      </c>
      <c r="S53" s="21"/>
      <c r="T53" s="25"/>
    </row>
    <row r="54" spans="1:20" ht="17.149999999999999" customHeight="1" x14ac:dyDescent="0.3">
      <c r="A54" s="18">
        <v>53</v>
      </c>
      <c r="B54" s="19" t="s">
        <v>72</v>
      </c>
      <c r="C54" s="19" t="s">
        <v>597</v>
      </c>
      <c r="D54" s="19" t="s">
        <v>209</v>
      </c>
      <c r="E54" s="19" t="s">
        <v>262</v>
      </c>
      <c r="F54" s="20">
        <v>802531</v>
      </c>
      <c r="G54" s="20">
        <v>999604</v>
      </c>
      <c r="H54" s="19" t="s">
        <v>596</v>
      </c>
      <c r="I54" s="21" t="s">
        <v>543</v>
      </c>
      <c r="J54" s="20">
        <v>65</v>
      </c>
      <c r="K54" s="20">
        <v>65</v>
      </c>
      <c r="L54" s="22" t="s">
        <v>383</v>
      </c>
      <c r="M54" s="22" t="s">
        <v>400</v>
      </c>
      <c r="N54" s="19">
        <v>176</v>
      </c>
      <c r="O54" s="24" t="s">
        <v>429</v>
      </c>
      <c r="P54" s="24" t="s">
        <v>433</v>
      </c>
      <c r="Q54" s="19">
        <v>1992</v>
      </c>
      <c r="R54" s="19" t="s">
        <v>460</v>
      </c>
      <c r="S54" s="21"/>
      <c r="T54" s="25"/>
    </row>
    <row r="55" spans="1:20" ht="17.149999999999999" customHeight="1" x14ac:dyDescent="0.3">
      <c r="A55" s="18">
        <v>54</v>
      </c>
      <c r="B55" s="19" t="s">
        <v>73</v>
      </c>
      <c r="C55" s="19" t="s">
        <v>597</v>
      </c>
      <c r="D55" s="19" t="s">
        <v>209</v>
      </c>
      <c r="E55" s="19" t="s">
        <v>263</v>
      </c>
      <c r="F55" s="20">
        <v>806581</v>
      </c>
      <c r="G55" s="20">
        <v>1000918</v>
      </c>
      <c r="H55" s="19" t="s">
        <v>573</v>
      </c>
      <c r="I55" s="21" t="s">
        <v>544</v>
      </c>
      <c r="J55" s="20">
        <v>53</v>
      </c>
      <c r="K55" s="20">
        <v>53</v>
      </c>
      <c r="L55" s="22" t="s">
        <v>383</v>
      </c>
      <c r="M55" s="22" t="s">
        <v>400</v>
      </c>
      <c r="N55" s="19">
        <v>192</v>
      </c>
      <c r="O55" s="24" t="s">
        <v>429</v>
      </c>
      <c r="P55" s="24" t="s">
        <v>433</v>
      </c>
      <c r="Q55" s="19">
        <v>1990</v>
      </c>
      <c r="R55" s="19" t="s">
        <v>460</v>
      </c>
      <c r="S55" s="21"/>
      <c r="T55" s="25"/>
    </row>
    <row r="56" spans="1:20" ht="17.149999999999999" customHeight="1" x14ac:dyDescent="0.3">
      <c r="A56" s="18">
        <v>55</v>
      </c>
      <c r="B56" s="19" t="s">
        <v>74</v>
      </c>
      <c r="C56" s="19" t="s">
        <v>597</v>
      </c>
      <c r="D56" s="19" t="s">
        <v>209</v>
      </c>
      <c r="E56" s="19" t="s">
        <v>263</v>
      </c>
      <c r="F56" s="20">
        <v>806251</v>
      </c>
      <c r="G56" s="20">
        <v>1002034</v>
      </c>
      <c r="H56" s="19" t="s">
        <v>573</v>
      </c>
      <c r="I56" s="21" t="s">
        <v>545</v>
      </c>
      <c r="J56" s="20">
        <v>42</v>
      </c>
      <c r="K56" s="20">
        <v>42</v>
      </c>
      <c r="L56" s="22" t="s">
        <v>383</v>
      </c>
      <c r="M56" s="22" t="s">
        <v>401</v>
      </c>
      <c r="N56" s="19">
        <v>160</v>
      </c>
      <c r="O56" s="24" t="s">
        <v>429</v>
      </c>
      <c r="P56" s="24" t="s">
        <v>433</v>
      </c>
      <c r="Q56" s="19">
        <v>1990</v>
      </c>
      <c r="R56" s="19" t="s">
        <v>460</v>
      </c>
      <c r="S56" s="21"/>
      <c r="T56" s="25"/>
    </row>
    <row r="57" spans="1:20" ht="17.149999999999999" customHeight="1" x14ac:dyDescent="0.3">
      <c r="A57" s="18">
        <v>56</v>
      </c>
      <c r="B57" s="19" t="s">
        <v>75</v>
      </c>
      <c r="C57" s="19" t="s">
        <v>597</v>
      </c>
      <c r="D57" s="19" t="s">
        <v>209</v>
      </c>
      <c r="E57" s="19" t="s">
        <v>264</v>
      </c>
      <c r="F57" s="20">
        <v>800818</v>
      </c>
      <c r="G57" s="20">
        <v>1011063</v>
      </c>
      <c r="H57" s="19" t="s">
        <v>588</v>
      </c>
      <c r="I57" s="21" t="s">
        <v>546</v>
      </c>
      <c r="J57" s="20">
        <v>35</v>
      </c>
      <c r="K57" s="20">
        <v>35</v>
      </c>
      <c r="L57" s="22" t="s">
        <v>383</v>
      </c>
      <c r="M57" s="22" t="s">
        <v>400</v>
      </c>
      <c r="N57" s="19">
        <v>160</v>
      </c>
      <c r="O57" s="24" t="s">
        <v>429</v>
      </c>
      <c r="P57" s="24" t="s">
        <v>433</v>
      </c>
      <c r="Q57" s="19">
        <v>1994</v>
      </c>
      <c r="R57" s="19" t="s">
        <v>461</v>
      </c>
      <c r="S57" s="21"/>
      <c r="T57" s="25"/>
    </row>
    <row r="58" spans="1:20" ht="17.149999999999999" customHeight="1" x14ac:dyDescent="0.3">
      <c r="A58" s="18">
        <v>57</v>
      </c>
      <c r="B58" s="19" t="s">
        <v>76</v>
      </c>
      <c r="C58" s="19" t="s">
        <v>597</v>
      </c>
      <c r="D58" s="19" t="s">
        <v>209</v>
      </c>
      <c r="E58" s="19" t="s">
        <v>265</v>
      </c>
      <c r="F58" s="20">
        <v>820305</v>
      </c>
      <c r="G58" s="20">
        <v>1009660</v>
      </c>
      <c r="H58" s="19" t="s">
        <v>573</v>
      </c>
      <c r="I58" s="21" t="s">
        <v>547</v>
      </c>
      <c r="J58" s="20">
        <v>61</v>
      </c>
      <c r="K58" s="20">
        <v>61</v>
      </c>
      <c r="L58" s="22" t="s">
        <v>383</v>
      </c>
      <c r="M58" s="22" t="s">
        <v>400</v>
      </c>
      <c r="N58" s="19">
        <v>107</v>
      </c>
      <c r="O58" s="24" t="s">
        <v>429</v>
      </c>
      <c r="P58" s="24" t="s">
        <v>433</v>
      </c>
      <c r="Q58" s="19">
        <v>1991</v>
      </c>
      <c r="R58" s="19" t="s">
        <v>461</v>
      </c>
      <c r="S58" s="21"/>
      <c r="T58" s="25"/>
    </row>
    <row r="59" spans="1:20" ht="17.149999999999999" customHeight="1" x14ac:dyDescent="0.3">
      <c r="A59" s="18">
        <v>58</v>
      </c>
      <c r="B59" s="19" t="s">
        <v>77</v>
      </c>
      <c r="C59" s="19" t="s">
        <v>597</v>
      </c>
      <c r="D59" s="19" t="s">
        <v>209</v>
      </c>
      <c r="E59" s="19" t="s">
        <v>266</v>
      </c>
      <c r="F59" s="20">
        <v>822140</v>
      </c>
      <c r="G59" s="20">
        <v>1003768</v>
      </c>
      <c r="H59" s="19" t="s">
        <v>588</v>
      </c>
      <c r="I59" s="21" t="s">
        <v>548</v>
      </c>
      <c r="J59" s="20">
        <v>41</v>
      </c>
      <c r="K59" s="20">
        <v>41</v>
      </c>
      <c r="L59" s="22" t="s">
        <v>383</v>
      </c>
      <c r="M59" s="22" t="s">
        <v>400</v>
      </c>
      <c r="N59" s="19">
        <v>219</v>
      </c>
      <c r="O59" s="24" t="s">
        <v>429</v>
      </c>
      <c r="P59" s="24" t="s">
        <v>433</v>
      </c>
      <c r="Q59" s="19">
        <v>1998</v>
      </c>
      <c r="R59" s="19" t="s">
        <v>462</v>
      </c>
      <c r="S59" s="21"/>
      <c r="T59" s="25"/>
    </row>
    <row r="60" spans="1:20" ht="17.149999999999999" customHeight="1" x14ac:dyDescent="0.3">
      <c r="A60" s="18">
        <v>59</v>
      </c>
      <c r="B60" s="19" t="s">
        <v>78</v>
      </c>
      <c r="C60" s="19" t="s">
        <v>597</v>
      </c>
      <c r="D60" s="19" t="s">
        <v>209</v>
      </c>
      <c r="E60" s="19" t="s">
        <v>267</v>
      </c>
      <c r="F60" s="20">
        <v>799675</v>
      </c>
      <c r="G60" s="20">
        <v>1008557</v>
      </c>
      <c r="H60" s="19" t="s">
        <v>588</v>
      </c>
      <c r="I60" s="21" t="s">
        <v>549</v>
      </c>
      <c r="J60" s="20">
        <v>87</v>
      </c>
      <c r="K60" s="20">
        <v>87</v>
      </c>
      <c r="L60" s="22" t="s">
        <v>383</v>
      </c>
      <c r="M60" s="22" t="s">
        <v>400</v>
      </c>
      <c r="N60" s="19">
        <v>302</v>
      </c>
      <c r="O60" s="24" t="s">
        <v>429</v>
      </c>
      <c r="P60" s="24" t="s">
        <v>433</v>
      </c>
      <c r="Q60" s="19">
        <v>1991</v>
      </c>
      <c r="R60" s="19" t="s">
        <v>462</v>
      </c>
      <c r="S60" s="21"/>
      <c r="T60" s="25"/>
    </row>
    <row r="61" spans="1:20" ht="17.149999999999999" customHeight="1" x14ac:dyDescent="0.3">
      <c r="A61" s="18">
        <v>60</v>
      </c>
      <c r="B61" s="19" t="s">
        <v>79</v>
      </c>
      <c r="C61" s="19" t="s">
        <v>597</v>
      </c>
      <c r="D61" s="19" t="s">
        <v>209</v>
      </c>
      <c r="E61" s="19" t="s">
        <v>268</v>
      </c>
      <c r="F61" s="20">
        <v>808910</v>
      </c>
      <c r="G61" s="20">
        <v>993853</v>
      </c>
      <c r="H61" s="19" t="s">
        <v>588</v>
      </c>
      <c r="I61" s="21" t="s">
        <v>79</v>
      </c>
      <c r="J61" s="20">
        <v>75</v>
      </c>
      <c r="K61" s="20">
        <v>75</v>
      </c>
      <c r="L61" s="22" t="s">
        <v>383</v>
      </c>
      <c r="M61" s="22" t="s">
        <v>400</v>
      </c>
      <c r="N61" s="19">
        <v>424</v>
      </c>
      <c r="O61" s="24" t="s">
        <v>429</v>
      </c>
      <c r="P61" s="24" t="s">
        <v>433</v>
      </c>
      <c r="Q61" s="19">
        <v>2005</v>
      </c>
      <c r="R61" s="19" t="s">
        <v>462</v>
      </c>
      <c r="S61" s="21"/>
      <c r="T61" s="25"/>
    </row>
    <row r="62" spans="1:20" ht="17.149999999999999" customHeight="1" x14ac:dyDescent="0.3">
      <c r="A62" s="18">
        <v>61</v>
      </c>
      <c r="B62" s="19" t="s">
        <v>80</v>
      </c>
      <c r="C62" s="19" t="s">
        <v>597</v>
      </c>
      <c r="D62" s="19" t="s">
        <v>209</v>
      </c>
      <c r="E62" s="19" t="s">
        <v>269</v>
      </c>
      <c r="F62" s="20">
        <v>801318</v>
      </c>
      <c r="G62" s="20">
        <v>988439</v>
      </c>
      <c r="H62" s="19" t="s">
        <v>588</v>
      </c>
      <c r="I62" s="21" t="s">
        <v>550</v>
      </c>
      <c r="J62" s="20">
        <v>64</v>
      </c>
      <c r="K62" s="20">
        <v>64</v>
      </c>
      <c r="L62" s="22" t="s">
        <v>383</v>
      </c>
      <c r="M62" s="22" t="s">
        <v>400</v>
      </c>
      <c r="N62" s="19">
        <v>220</v>
      </c>
      <c r="O62" s="24" t="s">
        <v>429</v>
      </c>
      <c r="P62" s="24" t="s">
        <v>433</v>
      </c>
      <c r="Q62" s="19">
        <v>2007</v>
      </c>
      <c r="R62" s="19" t="s">
        <v>434</v>
      </c>
      <c r="S62" s="21"/>
      <c r="T62" s="25"/>
    </row>
    <row r="63" spans="1:20" ht="17.149999999999999" customHeight="1" x14ac:dyDescent="0.3">
      <c r="A63" s="18">
        <v>62</v>
      </c>
      <c r="B63" s="19" t="s">
        <v>81</v>
      </c>
      <c r="C63" s="19" t="s">
        <v>597</v>
      </c>
      <c r="D63" s="19" t="s">
        <v>209</v>
      </c>
      <c r="E63" s="19" t="s">
        <v>263</v>
      </c>
      <c r="F63" s="20">
        <v>808281</v>
      </c>
      <c r="G63" s="20">
        <v>1000165</v>
      </c>
      <c r="H63" s="19" t="s">
        <v>573</v>
      </c>
      <c r="I63" s="21" t="s">
        <v>551</v>
      </c>
      <c r="J63" s="20">
        <v>242</v>
      </c>
      <c r="K63" s="20">
        <v>242</v>
      </c>
      <c r="L63" s="22" t="s">
        <v>383</v>
      </c>
      <c r="M63" s="22" t="s">
        <v>400</v>
      </c>
      <c r="N63" s="19">
        <v>220</v>
      </c>
      <c r="O63" s="24" t="s">
        <v>429</v>
      </c>
      <c r="P63" s="24" t="s">
        <v>433</v>
      </c>
      <c r="Q63" s="19">
        <v>1994</v>
      </c>
      <c r="R63" s="19" t="s">
        <v>460</v>
      </c>
      <c r="S63" s="21"/>
      <c r="T63" s="25"/>
    </row>
    <row r="64" spans="1:20" ht="17.149999999999999" customHeight="1" x14ac:dyDescent="0.3">
      <c r="A64" s="18">
        <v>63</v>
      </c>
      <c r="B64" s="19" t="s">
        <v>82</v>
      </c>
      <c r="C64" s="19" t="s">
        <v>597</v>
      </c>
      <c r="D64" s="19" t="s">
        <v>209</v>
      </c>
      <c r="E64" s="19" t="s">
        <v>270</v>
      </c>
      <c r="F64" s="20">
        <v>808248</v>
      </c>
      <c r="G64" s="20">
        <v>992350</v>
      </c>
      <c r="H64" s="19" t="s">
        <v>588</v>
      </c>
      <c r="I64" s="21" t="s">
        <v>552</v>
      </c>
      <c r="J64" s="20">
        <v>240</v>
      </c>
      <c r="K64" s="20">
        <v>240</v>
      </c>
      <c r="L64" s="22" t="s">
        <v>383</v>
      </c>
      <c r="M64" s="22" t="s">
        <v>402</v>
      </c>
      <c r="N64" s="19">
        <v>500</v>
      </c>
      <c r="O64" s="24" t="s">
        <v>429</v>
      </c>
      <c r="P64" s="24" t="s">
        <v>433</v>
      </c>
      <c r="Q64" s="19">
        <v>2016</v>
      </c>
      <c r="R64" s="19" t="s">
        <v>455</v>
      </c>
      <c r="S64" s="21"/>
      <c r="T64" s="25"/>
    </row>
    <row r="65" spans="1:20" ht="17.149999999999999" customHeight="1" x14ac:dyDescent="0.3">
      <c r="A65" s="18">
        <v>64</v>
      </c>
      <c r="B65" s="19" t="s">
        <v>83</v>
      </c>
      <c r="C65" s="19" t="s">
        <v>597</v>
      </c>
      <c r="D65" s="19" t="s">
        <v>209</v>
      </c>
      <c r="E65" s="19" t="s">
        <v>271</v>
      </c>
      <c r="F65" s="20">
        <v>812348</v>
      </c>
      <c r="G65" s="20">
        <v>1002088</v>
      </c>
      <c r="H65" s="19" t="s">
        <v>573</v>
      </c>
      <c r="I65" s="21" t="s">
        <v>553</v>
      </c>
      <c r="J65" s="20">
        <v>160</v>
      </c>
      <c r="K65" s="20">
        <v>160</v>
      </c>
      <c r="L65" s="22" t="s">
        <v>383</v>
      </c>
      <c r="M65" s="22" t="s">
        <v>402</v>
      </c>
      <c r="N65" s="19">
        <v>343</v>
      </c>
      <c r="O65" s="24" t="s">
        <v>429</v>
      </c>
      <c r="P65" s="24" t="s">
        <v>433</v>
      </c>
      <c r="Q65" s="19">
        <v>2013</v>
      </c>
      <c r="R65" s="19" t="s">
        <v>460</v>
      </c>
      <c r="S65" s="21"/>
      <c r="T65" s="25"/>
    </row>
    <row r="66" spans="1:20" ht="17.149999999999999" customHeight="1" x14ac:dyDescent="0.3">
      <c r="A66" s="18">
        <v>65</v>
      </c>
      <c r="B66" s="19" t="s">
        <v>84</v>
      </c>
      <c r="C66" s="19" t="s">
        <v>597</v>
      </c>
      <c r="D66" s="19" t="s">
        <v>209</v>
      </c>
      <c r="E66" s="19" t="s">
        <v>272</v>
      </c>
      <c r="F66" s="20">
        <v>822158</v>
      </c>
      <c r="G66" s="20">
        <v>999181</v>
      </c>
      <c r="H66" s="19" t="s">
        <v>573</v>
      </c>
      <c r="I66" s="21" t="s">
        <v>554</v>
      </c>
      <c r="J66" s="20">
        <v>45</v>
      </c>
      <c r="K66" s="20">
        <v>45</v>
      </c>
      <c r="L66" s="22" t="s">
        <v>383</v>
      </c>
      <c r="M66" s="22" t="s">
        <v>401</v>
      </c>
      <c r="N66" s="19">
        <v>273</v>
      </c>
      <c r="O66" s="24" t="s">
        <v>429</v>
      </c>
      <c r="P66" s="24" t="s">
        <v>433</v>
      </c>
      <c r="Q66" s="19">
        <v>2015</v>
      </c>
      <c r="R66" s="19" t="s">
        <v>460</v>
      </c>
      <c r="S66" s="21"/>
      <c r="T66" s="25"/>
    </row>
    <row r="67" spans="1:20" ht="17.149999999999999" customHeight="1" x14ac:dyDescent="0.3">
      <c r="A67" s="18">
        <v>66</v>
      </c>
      <c r="B67" s="19" t="s">
        <v>70</v>
      </c>
      <c r="C67" s="19" t="s">
        <v>597</v>
      </c>
      <c r="D67" s="19" t="s">
        <v>209</v>
      </c>
      <c r="E67" s="19" t="s">
        <v>260</v>
      </c>
      <c r="F67" s="20">
        <v>808611</v>
      </c>
      <c r="G67" s="20">
        <v>997978</v>
      </c>
      <c r="H67" s="19" t="s">
        <v>573</v>
      </c>
      <c r="I67" s="21" t="s">
        <v>70</v>
      </c>
      <c r="J67" s="20">
        <v>75</v>
      </c>
      <c r="K67" s="20">
        <v>75</v>
      </c>
      <c r="L67" s="22" t="s">
        <v>383</v>
      </c>
      <c r="M67" s="22" t="s">
        <v>402</v>
      </c>
      <c r="N67" s="19">
        <v>275</v>
      </c>
      <c r="O67" s="24" t="s">
        <v>429</v>
      </c>
      <c r="P67" s="24" t="s">
        <v>433</v>
      </c>
      <c r="Q67" s="19">
        <v>2015</v>
      </c>
      <c r="R67" s="19" t="s">
        <v>461</v>
      </c>
      <c r="S67" s="21"/>
      <c r="T67" s="25"/>
    </row>
    <row r="68" spans="1:20" ht="17.149999999999999" customHeight="1" x14ac:dyDescent="0.3">
      <c r="A68" s="18">
        <v>67</v>
      </c>
      <c r="B68" s="19" t="s">
        <v>73</v>
      </c>
      <c r="C68" s="19" t="s">
        <v>597</v>
      </c>
      <c r="D68" s="19" t="s">
        <v>209</v>
      </c>
      <c r="E68" s="19" t="s">
        <v>263</v>
      </c>
      <c r="F68" s="20">
        <v>806581</v>
      </c>
      <c r="G68" s="20">
        <v>1000918</v>
      </c>
      <c r="H68" s="19" t="s">
        <v>573</v>
      </c>
      <c r="I68" s="21" t="s">
        <v>73</v>
      </c>
      <c r="J68" s="20">
        <v>53</v>
      </c>
      <c r="K68" s="20">
        <v>53</v>
      </c>
      <c r="L68" s="22" t="s">
        <v>383</v>
      </c>
      <c r="M68" s="22" t="s">
        <v>401</v>
      </c>
      <c r="N68" s="19">
        <v>192</v>
      </c>
      <c r="O68" s="24" t="s">
        <v>429</v>
      </c>
      <c r="P68" s="24" t="s">
        <v>433</v>
      </c>
      <c r="Q68" s="19">
        <v>2011</v>
      </c>
      <c r="R68" s="19" t="s">
        <v>460</v>
      </c>
      <c r="S68" s="21"/>
      <c r="T68" s="25"/>
    </row>
    <row r="69" spans="1:20" ht="17.149999999999999" customHeight="1" x14ac:dyDescent="0.3">
      <c r="A69" s="18">
        <v>68</v>
      </c>
      <c r="B69" s="19" t="s">
        <v>77</v>
      </c>
      <c r="C69" s="19" t="s">
        <v>597</v>
      </c>
      <c r="D69" s="19" t="s">
        <v>209</v>
      </c>
      <c r="E69" s="19" t="s">
        <v>266</v>
      </c>
      <c r="F69" s="20">
        <v>822251</v>
      </c>
      <c r="G69" s="20">
        <v>1003965</v>
      </c>
      <c r="H69" s="19" t="s">
        <v>573</v>
      </c>
      <c r="I69" s="21" t="s">
        <v>77</v>
      </c>
      <c r="J69" s="20">
        <v>80</v>
      </c>
      <c r="K69" s="20">
        <v>80</v>
      </c>
      <c r="L69" s="22" t="s">
        <v>383</v>
      </c>
      <c r="M69" s="22" t="s">
        <v>400</v>
      </c>
      <c r="N69" s="19">
        <v>211</v>
      </c>
      <c r="O69" s="24" t="s">
        <v>429</v>
      </c>
      <c r="P69" s="24" t="s">
        <v>433</v>
      </c>
      <c r="Q69" s="19">
        <v>2016</v>
      </c>
      <c r="R69" s="19" t="s">
        <v>461</v>
      </c>
      <c r="S69" s="21"/>
      <c r="T69" s="25"/>
    </row>
    <row r="70" spans="1:20" ht="17.149999999999999" customHeight="1" x14ac:dyDescent="0.3">
      <c r="A70" s="18">
        <v>69</v>
      </c>
      <c r="B70" s="19" t="s">
        <v>78</v>
      </c>
      <c r="C70" s="19" t="s">
        <v>597</v>
      </c>
      <c r="D70" s="19" t="s">
        <v>209</v>
      </c>
      <c r="E70" s="19" t="s">
        <v>267</v>
      </c>
      <c r="F70" s="20">
        <v>800550</v>
      </c>
      <c r="G70" s="20">
        <v>1006545</v>
      </c>
      <c r="H70" s="19" t="s">
        <v>588</v>
      </c>
      <c r="I70" s="21" t="s">
        <v>78</v>
      </c>
      <c r="J70" s="20">
        <v>87</v>
      </c>
      <c r="K70" s="20">
        <v>87</v>
      </c>
      <c r="L70" s="22" t="s">
        <v>383</v>
      </c>
      <c r="M70" s="22" t="s">
        <v>400</v>
      </c>
      <c r="N70" s="19">
        <v>302</v>
      </c>
      <c r="O70" s="24" t="s">
        <v>429</v>
      </c>
      <c r="P70" s="24" t="s">
        <v>433</v>
      </c>
      <c r="Q70" s="19">
        <v>2014</v>
      </c>
      <c r="R70" s="19" t="s">
        <v>461</v>
      </c>
      <c r="S70" s="21"/>
      <c r="T70" s="25"/>
    </row>
    <row r="71" spans="1:20" ht="17.149999999999999" customHeight="1" x14ac:dyDescent="0.3">
      <c r="A71" s="18">
        <v>70</v>
      </c>
      <c r="B71" s="19" t="s">
        <v>85</v>
      </c>
      <c r="C71" s="19" t="s">
        <v>597</v>
      </c>
      <c r="D71" s="19" t="s">
        <v>209</v>
      </c>
      <c r="E71" s="19" t="s">
        <v>273</v>
      </c>
      <c r="F71" s="20">
        <v>821398</v>
      </c>
      <c r="G71" s="20">
        <v>993204</v>
      </c>
      <c r="H71" s="19" t="s">
        <v>595</v>
      </c>
      <c r="I71" s="21" t="s">
        <v>85</v>
      </c>
      <c r="J71" s="20">
        <v>20</v>
      </c>
      <c r="K71" s="20">
        <v>20</v>
      </c>
      <c r="L71" s="22" t="s">
        <v>383</v>
      </c>
      <c r="M71" s="22" t="s">
        <v>403</v>
      </c>
      <c r="N71" s="19">
        <v>330</v>
      </c>
      <c r="O71" s="24" t="s">
        <v>429</v>
      </c>
      <c r="P71" s="24" t="s">
        <v>433</v>
      </c>
      <c r="Q71" s="19">
        <v>2014</v>
      </c>
      <c r="R71" s="19" t="s">
        <v>460</v>
      </c>
      <c r="S71" s="21"/>
      <c r="T71" s="25"/>
    </row>
    <row r="72" spans="1:20" ht="17.149999999999999" customHeight="1" x14ac:dyDescent="0.3">
      <c r="A72" s="18">
        <v>71</v>
      </c>
      <c r="B72" s="19" t="s">
        <v>86</v>
      </c>
      <c r="C72" s="19" t="s">
        <v>597</v>
      </c>
      <c r="D72" s="19" t="s">
        <v>210</v>
      </c>
      <c r="E72" s="19" t="s">
        <v>274</v>
      </c>
      <c r="F72" s="20">
        <v>774686</v>
      </c>
      <c r="G72" s="20">
        <v>1033439</v>
      </c>
      <c r="H72" s="19" t="s">
        <v>540</v>
      </c>
      <c r="I72" s="21" t="s">
        <v>555</v>
      </c>
      <c r="J72" s="20">
        <v>100</v>
      </c>
      <c r="K72" s="20">
        <v>100</v>
      </c>
      <c r="L72" s="22" t="s">
        <v>383</v>
      </c>
      <c r="M72" s="22" t="s">
        <v>404</v>
      </c>
      <c r="N72" s="19">
        <v>300</v>
      </c>
      <c r="O72" s="24" t="s">
        <v>431</v>
      </c>
      <c r="P72" s="24" t="s">
        <v>432</v>
      </c>
      <c r="Q72" s="19">
        <v>2008</v>
      </c>
      <c r="R72" s="19" t="s">
        <v>463</v>
      </c>
      <c r="S72" s="21"/>
      <c r="T72" s="25"/>
    </row>
    <row r="73" spans="1:20" ht="17.149999999999999" customHeight="1" x14ac:dyDescent="0.3">
      <c r="A73" s="18">
        <v>72</v>
      </c>
      <c r="B73" s="19" t="s">
        <v>87</v>
      </c>
      <c r="C73" s="19" t="s">
        <v>597</v>
      </c>
      <c r="D73" s="19" t="s">
        <v>210</v>
      </c>
      <c r="E73" s="19" t="s">
        <v>274</v>
      </c>
      <c r="F73" s="20">
        <v>775696</v>
      </c>
      <c r="G73" s="20">
        <v>1033283</v>
      </c>
      <c r="H73" s="19" t="s">
        <v>540</v>
      </c>
      <c r="I73" s="21" t="s">
        <v>556</v>
      </c>
      <c r="J73" s="20">
        <v>45</v>
      </c>
      <c r="K73" s="20">
        <v>45</v>
      </c>
      <c r="L73" s="22" t="s">
        <v>383</v>
      </c>
      <c r="M73" s="22" t="s">
        <v>404</v>
      </c>
      <c r="N73" s="19">
        <v>200</v>
      </c>
      <c r="O73" s="24" t="s">
        <v>431</v>
      </c>
      <c r="P73" s="24" t="s">
        <v>432</v>
      </c>
      <c r="Q73" s="19">
        <v>2010</v>
      </c>
      <c r="R73" s="19" t="s">
        <v>436</v>
      </c>
      <c r="S73" s="21"/>
      <c r="T73" s="25"/>
    </row>
    <row r="74" spans="1:20" ht="17.149999999999999" customHeight="1" x14ac:dyDescent="0.3">
      <c r="A74" s="18">
        <v>73</v>
      </c>
      <c r="B74" s="19" t="s">
        <v>88</v>
      </c>
      <c r="C74" s="19" t="s">
        <v>597</v>
      </c>
      <c r="D74" s="19" t="s">
        <v>210</v>
      </c>
      <c r="E74" s="19" t="s">
        <v>275</v>
      </c>
      <c r="F74" s="20">
        <v>778265</v>
      </c>
      <c r="G74" s="20">
        <v>1027931</v>
      </c>
      <c r="H74" s="19" t="s">
        <v>540</v>
      </c>
      <c r="I74" s="21" t="s">
        <v>557</v>
      </c>
      <c r="J74" s="20">
        <v>27</v>
      </c>
      <c r="K74" s="20">
        <v>27</v>
      </c>
      <c r="L74" s="22" t="s">
        <v>385</v>
      </c>
      <c r="M74" s="22" t="s">
        <v>404</v>
      </c>
      <c r="N74" s="19">
        <v>89</v>
      </c>
      <c r="O74" s="24" t="s">
        <v>432</v>
      </c>
      <c r="P74" s="24" t="s">
        <v>432</v>
      </c>
      <c r="Q74" s="19">
        <v>2012</v>
      </c>
      <c r="R74" s="19" t="s">
        <v>436</v>
      </c>
      <c r="S74" s="21"/>
      <c r="T74" s="25"/>
    </row>
    <row r="75" spans="1:20" ht="17.149999999999999" customHeight="1" x14ac:dyDescent="0.3">
      <c r="A75" s="18">
        <v>74</v>
      </c>
      <c r="B75" s="19" t="s">
        <v>89</v>
      </c>
      <c r="C75" s="19" t="s">
        <v>597</v>
      </c>
      <c r="D75" s="19" t="s">
        <v>210</v>
      </c>
      <c r="E75" s="19" t="s">
        <v>275</v>
      </c>
      <c r="F75" s="20">
        <v>765759</v>
      </c>
      <c r="G75" s="20">
        <v>1021755</v>
      </c>
      <c r="H75" s="19" t="s">
        <v>540</v>
      </c>
      <c r="I75" s="21" t="s">
        <v>558</v>
      </c>
      <c r="J75" s="20">
        <v>34.5</v>
      </c>
      <c r="K75" s="20">
        <v>34.5</v>
      </c>
      <c r="L75" s="22" t="s">
        <v>383</v>
      </c>
      <c r="M75" s="22" t="s">
        <v>404</v>
      </c>
      <c r="N75" s="19">
        <v>112</v>
      </c>
      <c r="O75" s="24" t="s">
        <v>431</v>
      </c>
      <c r="P75" s="24" t="s">
        <v>432</v>
      </c>
      <c r="Q75" s="19">
        <v>1987</v>
      </c>
      <c r="R75" s="19" t="s">
        <v>434</v>
      </c>
      <c r="S75" s="21"/>
      <c r="T75" s="25"/>
    </row>
    <row r="76" spans="1:20" ht="17.149999999999999" customHeight="1" x14ac:dyDescent="0.3">
      <c r="A76" s="18">
        <v>75</v>
      </c>
      <c r="B76" s="19" t="s">
        <v>90</v>
      </c>
      <c r="C76" s="19" t="s">
        <v>597</v>
      </c>
      <c r="D76" s="19" t="s">
        <v>210</v>
      </c>
      <c r="E76" s="19" t="s">
        <v>276</v>
      </c>
      <c r="F76" s="20">
        <v>762776</v>
      </c>
      <c r="G76" s="20">
        <v>1025487</v>
      </c>
      <c r="H76" s="19" t="s">
        <v>540</v>
      </c>
      <c r="I76" s="21" t="s">
        <v>559</v>
      </c>
      <c r="J76" s="20">
        <v>58</v>
      </c>
      <c r="K76" s="20">
        <v>58</v>
      </c>
      <c r="L76" s="22" t="s">
        <v>383</v>
      </c>
      <c r="M76" s="22" t="s">
        <v>405</v>
      </c>
      <c r="N76" s="19">
        <v>180</v>
      </c>
      <c r="O76" s="24" t="s">
        <v>431</v>
      </c>
      <c r="P76" s="24" t="s">
        <v>432</v>
      </c>
      <c r="Q76" s="19">
        <v>1987</v>
      </c>
      <c r="R76" s="19" t="s">
        <v>434</v>
      </c>
      <c r="S76" s="21"/>
      <c r="T76" s="25"/>
    </row>
    <row r="77" spans="1:20" ht="17.149999999999999" customHeight="1" x14ac:dyDescent="0.3">
      <c r="A77" s="18">
        <v>76</v>
      </c>
      <c r="B77" s="19" t="s">
        <v>91</v>
      </c>
      <c r="C77" s="19" t="s">
        <v>597</v>
      </c>
      <c r="D77" s="19" t="s">
        <v>210</v>
      </c>
      <c r="E77" s="19" t="s">
        <v>276</v>
      </c>
      <c r="F77" s="20">
        <v>761589</v>
      </c>
      <c r="G77" s="20">
        <v>1022764</v>
      </c>
      <c r="H77" s="19" t="s">
        <v>540</v>
      </c>
      <c r="I77" s="21" t="s">
        <v>560</v>
      </c>
      <c r="J77" s="20">
        <v>45</v>
      </c>
      <c r="K77" s="20">
        <v>45</v>
      </c>
      <c r="L77" s="22" t="s">
        <v>383</v>
      </c>
      <c r="M77" s="22" t="s">
        <v>405</v>
      </c>
      <c r="N77" s="19">
        <v>140</v>
      </c>
      <c r="O77" s="24" t="s">
        <v>431</v>
      </c>
      <c r="P77" s="24" t="s">
        <v>432</v>
      </c>
      <c r="Q77" s="19">
        <v>1999</v>
      </c>
      <c r="R77" s="19" t="s">
        <v>434</v>
      </c>
      <c r="S77" s="21"/>
      <c r="T77" s="25"/>
    </row>
    <row r="78" spans="1:20" ht="17.149999999999999" customHeight="1" x14ac:dyDescent="0.3">
      <c r="A78" s="18">
        <v>77</v>
      </c>
      <c r="B78" s="19" t="s">
        <v>92</v>
      </c>
      <c r="C78" s="19" t="s">
        <v>597</v>
      </c>
      <c r="D78" s="19" t="s">
        <v>210</v>
      </c>
      <c r="E78" s="19" t="s">
        <v>276</v>
      </c>
      <c r="F78" s="20">
        <v>761931</v>
      </c>
      <c r="G78" s="20">
        <v>1023351</v>
      </c>
      <c r="H78" s="19" t="s">
        <v>540</v>
      </c>
      <c r="I78" s="21" t="s">
        <v>561</v>
      </c>
      <c r="J78" s="20">
        <v>55</v>
      </c>
      <c r="K78" s="20">
        <v>55</v>
      </c>
      <c r="L78" s="22" t="s">
        <v>383</v>
      </c>
      <c r="M78" s="22" t="s">
        <v>405</v>
      </c>
      <c r="N78" s="19">
        <v>160</v>
      </c>
      <c r="O78" s="24" t="s">
        <v>431</v>
      </c>
      <c r="P78" s="24" t="s">
        <v>432</v>
      </c>
      <c r="Q78" s="19">
        <v>2014</v>
      </c>
      <c r="R78" s="19" t="s">
        <v>464</v>
      </c>
      <c r="S78" s="21"/>
      <c r="T78" s="25"/>
    </row>
    <row r="79" spans="1:20" ht="17.149999999999999" customHeight="1" x14ac:dyDescent="0.3">
      <c r="A79" s="18">
        <v>78</v>
      </c>
      <c r="B79" s="19" t="s">
        <v>93</v>
      </c>
      <c r="C79" s="19" t="s">
        <v>597</v>
      </c>
      <c r="D79" s="19" t="s">
        <v>210</v>
      </c>
      <c r="E79" s="19" t="s">
        <v>277</v>
      </c>
      <c r="F79" s="20">
        <v>766189</v>
      </c>
      <c r="G79" s="20">
        <v>1024629</v>
      </c>
      <c r="H79" s="19" t="s">
        <v>540</v>
      </c>
      <c r="I79" s="21" t="s">
        <v>562</v>
      </c>
      <c r="J79" s="20">
        <v>60</v>
      </c>
      <c r="K79" s="20">
        <v>60</v>
      </c>
      <c r="L79" s="22" t="s">
        <v>383</v>
      </c>
      <c r="M79" s="22" t="s">
        <v>405</v>
      </c>
      <c r="N79" s="19">
        <v>200</v>
      </c>
      <c r="O79" s="24" t="s">
        <v>431</v>
      </c>
      <c r="P79" s="24" t="s">
        <v>432</v>
      </c>
      <c r="Q79" s="19">
        <v>1987</v>
      </c>
      <c r="R79" s="19" t="s">
        <v>434</v>
      </c>
      <c r="S79" s="21"/>
      <c r="T79" s="25"/>
    </row>
    <row r="80" spans="1:20" ht="17.149999999999999" customHeight="1" x14ac:dyDescent="0.3">
      <c r="A80" s="18">
        <v>79</v>
      </c>
      <c r="B80" s="19" t="s">
        <v>94</v>
      </c>
      <c r="C80" s="19" t="s">
        <v>597</v>
      </c>
      <c r="D80" s="19" t="s">
        <v>210</v>
      </c>
      <c r="E80" s="19" t="s">
        <v>277</v>
      </c>
      <c r="F80" s="20">
        <v>766290</v>
      </c>
      <c r="G80" s="20">
        <v>1024926</v>
      </c>
      <c r="H80" s="19" t="s">
        <v>540</v>
      </c>
      <c r="I80" s="21" t="s">
        <v>96</v>
      </c>
      <c r="J80" s="20">
        <v>75</v>
      </c>
      <c r="K80" s="20">
        <v>75</v>
      </c>
      <c r="L80" s="22" t="s">
        <v>383</v>
      </c>
      <c r="M80" s="22" t="s">
        <v>406</v>
      </c>
      <c r="N80" s="19">
        <v>250</v>
      </c>
      <c r="O80" s="24" t="s">
        <v>431</v>
      </c>
      <c r="P80" s="24" t="s">
        <v>432</v>
      </c>
      <c r="Q80" s="19">
        <v>1987</v>
      </c>
      <c r="R80" s="19" t="s">
        <v>434</v>
      </c>
      <c r="S80" s="21"/>
      <c r="T80" s="25"/>
    </row>
    <row r="81" spans="1:20" ht="17.149999999999999" customHeight="1" x14ac:dyDescent="0.3">
      <c r="A81" s="18">
        <v>80</v>
      </c>
      <c r="B81" s="19" t="s">
        <v>95</v>
      </c>
      <c r="C81" s="19" t="s">
        <v>597</v>
      </c>
      <c r="D81" s="19" t="s">
        <v>210</v>
      </c>
      <c r="E81" s="19" t="s">
        <v>277</v>
      </c>
      <c r="F81" s="20">
        <v>767776</v>
      </c>
      <c r="G81" s="20">
        <v>1025487</v>
      </c>
      <c r="H81" s="19" t="s">
        <v>540</v>
      </c>
      <c r="I81" s="21" t="s">
        <v>563</v>
      </c>
      <c r="J81" s="20">
        <v>45</v>
      </c>
      <c r="K81" s="20">
        <v>45</v>
      </c>
      <c r="L81" s="22" t="s">
        <v>383</v>
      </c>
      <c r="M81" s="22" t="s">
        <v>407</v>
      </c>
      <c r="N81" s="19">
        <v>110</v>
      </c>
      <c r="O81" s="24" t="s">
        <v>431</v>
      </c>
      <c r="P81" s="24" t="s">
        <v>432</v>
      </c>
      <c r="Q81" s="19">
        <v>2004</v>
      </c>
      <c r="R81" s="19" t="s">
        <v>434</v>
      </c>
      <c r="S81" s="21"/>
      <c r="T81" s="25"/>
    </row>
    <row r="82" spans="1:20" ht="17.149999999999999" customHeight="1" x14ac:dyDescent="0.3">
      <c r="A82" s="18">
        <v>81</v>
      </c>
      <c r="B82" s="19" t="s">
        <v>96</v>
      </c>
      <c r="C82" s="19" t="s">
        <v>597</v>
      </c>
      <c r="D82" s="19" t="s">
        <v>210</v>
      </c>
      <c r="E82" s="19" t="s">
        <v>278</v>
      </c>
      <c r="F82" s="20">
        <v>769638</v>
      </c>
      <c r="G82" s="20">
        <v>1020065</v>
      </c>
      <c r="H82" s="19" t="s">
        <v>540</v>
      </c>
      <c r="I82" s="21" t="s">
        <v>564</v>
      </c>
      <c r="J82" s="20">
        <v>47</v>
      </c>
      <c r="K82" s="20">
        <v>47</v>
      </c>
      <c r="L82" s="22" t="s">
        <v>383</v>
      </c>
      <c r="M82" s="22" t="s">
        <v>407</v>
      </c>
      <c r="N82" s="19">
        <v>250</v>
      </c>
      <c r="O82" s="24" t="s">
        <v>431</v>
      </c>
      <c r="P82" s="24" t="s">
        <v>432</v>
      </c>
      <c r="Q82" s="19">
        <v>2007</v>
      </c>
      <c r="R82" s="19" t="s">
        <v>434</v>
      </c>
      <c r="S82" s="21"/>
      <c r="T82" s="25"/>
    </row>
    <row r="83" spans="1:20" ht="17.149999999999999" customHeight="1" x14ac:dyDescent="0.3">
      <c r="A83" s="18">
        <v>82</v>
      </c>
      <c r="B83" s="19" t="s">
        <v>97</v>
      </c>
      <c r="C83" s="19" t="s">
        <v>597</v>
      </c>
      <c r="D83" s="19" t="s">
        <v>210</v>
      </c>
      <c r="E83" s="19" t="s">
        <v>278</v>
      </c>
      <c r="F83" s="20">
        <v>769810</v>
      </c>
      <c r="G83" s="20">
        <v>1017457</v>
      </c>
      <c r="H83" s="19" t="s">
        <v>540</v>
      </c>
      <c r="I83" s="21" t="s">
        <v>565</v>
      </c>
      <c r="J83" s="20">
        <v>83</v>
      </c>
      <c r="K83" s="20">
        <v>83</v>
      </c>
      <c r="L83" s="22" t="s">
        <v>381</v>
      </c>
      <c r="M83" s="22" t="s">
        <v>407</v>
      </c>
      <c r="N83" s="19">
        <v>222</v>
      </c>
      <c r="O83" s="24" t="s">
        <v>431</v>
      </c>
      <c r="P83" s="24" t="s">
        <v>432</v>
      </c>
      <c r="Q83" s="19">
        <v>2008</v>
      </c>
      <c r="R83" s="19" t="s">
        <v>465</v>
      </c>
      <c r="S83" s="21"/>
      <c r="T83" s="25"/>
    </row>
    <row r="84" spans="1:20" ht="17.149999999999999" customHeight="1" x14ac:dyDescent="0.3">
      <c r="A84" s="18">
        <v>83</v>
      </c>
      <c r="B84" s="19" t="s">
        <v>98</v>
      </c>
      <c r="C84" s="19" t="s">
        <v>597</v>
      </c>
      <c r="D84" s="19" t="s">
        <v>210</v>
      </c>
      <c r="E84" s="19" t="s">
        <v>279</v>
      </c>
      <c r="F84" s="20">
        <v>774206</v>
      </c>
      <c r="G84" s="20">
        <v>1018814</v>
      </c>
      <c r="H84" s="19" t="s">
        <v>540</v>
      </c>
      <c r="I84" s="21" t="s">
        <v>566</v>
      </c>
      <c r="J84" s="20">
        <v>120</v>
      </c>
      <c r="K84" s="20">
        <v>120</v>
      </c>
      <c r="L84" s="22" t="s">
        <v>381</v>
      </c>
      <c r="M84" s="22" t="s">
        <v>407</v>
      </c>
      <c r="N84" s="19">
        <v>357</v>
      </c>
      <c r="O84" s="24" t="s">
        <v>431</v>
      </c>
      <c r="P84" s="24" t="s">
        <v>432</v>
      </c>
      <c r="Q84" s="19">
        <v>2003</v>
      </c>
      <c r="R84" s="19" t="s">
        <v>434</v>
      </c>
      <c r="S84" s="21"/>
      <c r="T84" s="25"/>
    </row>
    <row r="85" spans="1:20" ht="17.149999999999999" customHeight="1" x14ac:dyDescent="0.3">
      <c r="A85" s="18">
        <v>84</v>
      </c>
      <c r="B85" s="19" t="s">
        <v>99</v>
      </c>
      <c r="C85" s="19" t="s">
        <v>597</v>
      </c>
      <c r="D85" s="19" t="s">
        <v>210</v>
      </c>
      <c r="E85" s="19" t="s">
        <v>279</v>
      </c>
      <c r="F85" s="20">
        <v>774560</v>
      </c>
      <c r="G85" s="20">
        <v>1016805</v>
      </c>
      <c r="H85" s="19" t="s">
        <v>540</v>
      </c>
      <c r="I85" s="21" t="s">
        <v>567</v>
      </c>
      <c r="J85" s="20">
        <v>98</v>
      </c>
      <c r="K85" s="20">
        <v>98</v>
      </c>
      <c r="L85" s="22" t="s">
        <v>383</v>
      </c>
      <c r="M85" s="22" t="s">
        <v>407</v>
      </c>
      <c r="N85" s="19">
        <v>380</v>
      </c>
      <c r="O85" s="24" t="s">
        <v>431</v>
      </c>
      <c r="P85" s="24" t="s">
        <v>432</v>
      </c>
      <c r="Q85" s="19">
        <v>2014</v>
      </c>
      <c r="R85" s="19" t="s">
        <v>466</v>
      </c>
      <c r="S85" s="21"/>
      <c r="T85" s="25"/>
    </row>
    <row r="86" spans="1:20" ht="17.149999999999999" customHeight="1" x14ac:dyDescent="0.3">
      <c r="A86" s="18">
        <v>85</v>
      </c>
      <c r="B86" s="19" t="s">
        <v>100</v>
      </c>
      <c r="C86" s="19" t="s">
        <v>597</v>
      </c>
      <c r="D86" s="19" t="s">
        <v>210</v>
      </c>
      <c r="E86" s="19" t="s">
        <v>280</v>
      </c>
      <c r="F86" s="20">
        <v>751216</v>
      </c>
      <c r="G86" s="20">
        <v>1025210</v>
      </c>
      <c r="H86" s="19" t="s">
        <v>540</v>
      </c>
      <c r="I86" s="21" t="s">
        <v>568</v>
      </c>
      <c r="J86" s="20">
        <v>180</v>
      </c>
      <c r="K86" s="20">
        <v>180</v>
      </c>
      <c r="L86" s="22" t="s">
        <v>381</v>
      </c>
      <c r="M86" s="22" t="s">
        <v>407</v>
      </c>
      <c r="N86" s="19">
        <v>500</v>
      </c>
      <c r="O86" s="24" t="s">
        <v>431</v>
      </c>
      <c r="P86" s="24" t="s">
        <v>432</v>
      </c>
      <c r="Q86" s="19">
        <v>2013</v>
      </c>
      <c r="R86" s="19" t="s">
        <v>467</v>
      </c>
      <c r="S86" s="21"/>
      <c r="T86" s="25"/>
    </row>
    <row r="87" spans="1:20" ht="17.149999999999999" customHeight="1" x14ac:dyDescent="0.3">
      <c r="A87" s="18">
        <v>86</v>
      </c>
      <c r="B87" s="19" t="s">
        <v>101</v>
      </c>
      <c r="C87" s="19" t="s">
        <v>597</v>
      </c>
      <c r="D87" s="19" t="s">
        <v>210</v>
      </c>
      <c r="E87" s="19" t="s">
        <v>281</v>
      </c>
      <c r="F87" s="20">
        <v>770192</v>
      </c>
      <c r="G87" s="20">
        <v>1017252</v>
      </c>
      <c r="H87" s="19" t="s">
        <v>540</v>
      </c>
      <c r="I87" s="21" t="s">
        <v>101</v>
      </c>
      <c r="J87" s="20">
        <v>80</v>
      </c>
      <c r="K87" s="20">
        <v>80</v>
      </c>
      <c r="L87" s="22" t="s">
        <v>383</v>
      </c>
      <c r="M87" s="22" t="s">
        <v>407</v>
      </c>
      <c r="N87" s="19">
        <v>320</v>
      </c>
      <c r="O87" s="24" t="s">
        <v>432</v>
      </c>
      <c r="P87" s="24" t="s">
        <v>432</v>
      </c>
      <c r="Q87" s="19">
        <v>2013</v>
      </c>
      <c r="R87" s="19" t="s">
        <v>468</v>
      </c>
      <c r="S87" s="21"/>
      <c r="T87" s="25"/>
    </row>
    <row r="88" spans="1:20" ht="17.149999999999999" customHeight="1" x14ac:dyDescent="0.3">
      <c r="A88" s="18">
        <v>87</v>
      </c>
      <c r="B88" s="19" t="s">
        <v>102</v>
      </c>
      <c r="C88" s="19" t="s">
        <v>597</v>
      </c>
      <c r="D88" s="19" t="s">
        <v>210</v>
      </c>
      <c r="E88" s="19" t="s">
        <v>282</v>
      </c>
      <c r="F88" s="20" t="s">
        <v>363</v>
      </c>
      <c r="G88" s="20" t="s">
        <v>372</v>
      </c>
      <c r="H88" s="19" t="s">
        <v>540</v>
      </c>
      <c r="I88" s="21" t="s">
        <v>569</v>
      </c>
      <c r="J88" s="20">
        <v>75</v>
      </c>
      <c r="K88" s="20">
        <v>75</v>
      </c>
      <c r="L88" s="22" t="s">
        <v>381</v>
      </c>
      <c r="M88" s="22" t="s">
        <v>407</v>
      </c>
      <c r="N88" s="19">
        <v>230</v>
      </c>
      <c r="O88" s="24" t="s">
        <v>431</v>
      </c>
      <c r="P88" s="24" t="s">
        <v>432</v>
      </c>
      <c r="Q88" s="19">
        <v>2015</v>
      </c>
      <c r="R88" s="19" t="s">
        <v>469</v>
      </c>
      <c r="S88" s="21"/>
      <c r="T88" s="25"/>
    </row>
    <row r="89" spans="1:20" ht="17.149999999999999" customHeight="1" x14ac:dyDescent="0.3">
      <c r="A89" s="18">
        <v>88</v>
      </c>
      <c r="B89" s="19" t="s">
        <v>103</v>
      </c>
      <c r="C89" s="19" t="s">
        <v>597</v>
      </c>
      <c r="D89" s="19" t="s">
        <v>211</v>
      </c>
      <c r="E89" s="19" t="s">
        <v>283</v>
      </c>
      <c r="F89" s="20">
        <v>823350</v>
      </c>
      <c r="G89" s="20">
        <v>1015235</v>
      </c>
      <c r="H89" s="19" t="s">
        <v>588</v>
      </c>
      <c r="I89" s="21" t="s">
        <v>570</v>
      </c>
      <c r="J89" s="20">
        <v>50</v>
      </c>
      <c r="K89" s="20">
        <v>50</v>
      </c>
      <c r="L89" s="22" t="s">
        <v>383</v>
      </c>
      <c r="M89" s="22" t="s">
        <v>397</v>
      </c>
      <c r="N89" s="19">
        <v>211</v>
      </c>
      <c r="O89" s="24" t="s">
        <v>430</v>
      </c>
      <c r="P89" s="24" t="s">
        <v>433</v>
      </c>
      <c r="Q89" s="19">
        <v>2013</v>
      </c>
      <c r="R89" s="19" t="s">
        <v>467</v>
      </c>
      <c r="S89" s="21"/>
      <c r="T89" s="25"/>
    </row>
    <row r="90" spans="1:20" ht="17.149999999999999" customHeight="1" x14ac:dyDescent="0.3">
      <c r="A90" s="18">
        <v>89</v>
      </c>
      <c r="B90" s="19" t="s">
        <v>104</v>
      </c>
      <c r="C90" s="19" t="s">
        <v>597</v>
      </c>
      <c r="D90" s="19" t="s">
        <v>211</v>
      </c>
      <c r="E90" s="19" t="s">
        <v>284</v>
      </c>
      <c r="F90" s="20">
        <v>809651</v>
      </c>
      <c r="G90" s="20">
        <v>1025709</v>
      </c>
      <c r="H90" s="19" t="s">
        <v>573</v>
      </c>
      <c r="I90" s="21" t="s">
        <v>571</v>
      </c>
      <c r="J90" s="20">
        <v>135</v>
      </c>
      <c r="K90" s="20">
        <v>135</v>
      </c>
      <c r="L90" s="22" t="s">
        <v>383</v>
      </c>
      <c r="M90" s="22" t="s">
        <v>397</v>
      </c>
      <c r="N90" s="19">
        <v>211</v>
      </c>
      <c r="O90" s="24" t="s">
        <v>430</v>
      </c>
      <c r="P90" s="24" t="s">
        <v>433</v>
      </c>
      <c r="Q90" s="19">
        <v>2009</v>
      </c>
      <c r="R90" s="19" t="s">
        <v>470</v>
      </c>
      <c r="S90" s="21"/>
      <c r="T90" s="25"/>
    </row>
    <row r="91" spans="1:20" ht="17.149999999999999" customHeight="1" x14ac:dyDescent="0.3">
      <c r="A91" s="18">
        <v>90</v>
      </c>
      <c r="B91" s="19" t="s">
        <v>105</v>
      </c>
      <c r="C91" s="19" t="s">
        <v>597</v>
      </c>
      <c r="D91" s="19" t="s">
        <v>211</v>
      </c>
      <c r="E91" s="19" t="s">
        <v>284</v>
      </c>
      <c r="F91" s="20">
        <v>810612</v>
      </c>
      <c r="G91" s="20">
        <v>1026455</v>
      </c>
      <c r="H91" s="19" t="s">
        <v>573</v>
      </c>
      <c r="I91" s="21" t="s">
        <v>571</v>
      </c>
      <c r="J91" s="20">
        <v>85</v>
      </c>
      <c r="K91" s="20">
        <v>85</v>
      </c>
      <c r="L91" s="22" t="s">
        <v>383</v>
      </c>
      <c r="M91" s="22" t="s">
        <v>397</v>
      </c>
      <c r="N91" s="19">
        <v>250</v>
      </c>
      <c r="O91" s="24" t="s">
        <v>430</v>
      </c>
      <c r="P91" s="24" t="s">
        <v>433</v>
      </c>
      <c r="Q91" s="19">
        <v>2011</v>
      </c>
      <c r="R91" s="19" t="s">
        <v>471</v>
      </c>
      <c r="S91" s="21"/>
      <c r="T91" s="25"/>
    </row>
    <row r="92" spans="1:20" ht="17.149999999999999" customHeight="1" x14ac:dyDescent="0.3">
      <c r="A92" s="18">
        <v>91</v>
      </c>
      <c r="B92" s="19" t="s">
        <v>106</v>
      </c>
      <c r="C92" s="19" t="s">
        <v>597</v>
      </c>
      <c r="D92" s="19" t="s">
        <v>211</v>
      </c>
      <c r="E92" s="19" t="s">
        <v>285</v>
      </c>
      <c r="F92" s="20">
        <v>812470</v>
      </c>
      <c r="G92" s="20">
        <v>1025878</v>
      </c>
      <c r="H92" s="19" t="s">
        <v>573</v>
      </c>
      <c r="I92" s="21" t="s">
        <v>571</v>
      </c>
      <c r="J92" s="20">
        <v>290</v>
      </c>
      <c r="K92" s="20">
        <v>290</v>
      </c>
      <c r="L92" s="22" t="s">
        <v>385</v>
      </c>
      <c r="M92" s="22" t="s">
        <v>397</v>
      </c>
      <c r="N92" s="19">
        <v>770</v>
      </c>
      <c r="O92" s="24" t="s">
        <v>430</v>
      </c>
      <c r="P92" s="24" t="s">
        <v>433</v>
      </c>
      <c r="Q92" s="19">
        <v>2007</v>
      </c>
      <c r="R92" s="19" t="s">
        <v>470</v>
      </c>
      <c r="S92" s="21"/>
      <c r="T92" s="25"/>
    </row>
    <row r="93" spans="1:20" ht="17.149999999999999" customHeight="1" x14ac:dyDescent="0.3">
      <c r="A93" s="18">
        <v>92</v>
      </c>
      <c r="B93" s="19" t="s">
        <v>107</v>
      </c>
      <c r="C93" s="19" t="s">
        <v>597</v>
      </c>
      <c r="D93" s="19" t="s">
        <v>211</v>
      </c>
      <c r="E93" s="19" t="s">
        <v>285</v>
      </c>
      <c r="F93" s="20">
        <v>815543</v>
      </c>
      <c r="G93" s="20">
        <v>1027993</v>
      </c>
      <c r="H93" s="19" t="s">
        <v>573</v>
      </c>
      <c r="I93" s="21" t="s">
        <v>571</v>
      </c>
      <c r="J93" s="20">
        <v>184</v>
      </c>
      <c r="K93" s="20">
        <v>184</v>
      </c>
      <c r="L93" s="22" t="s">
        <v>383</v>
      </c>
      <c r="M93" s="22" t="s">
        <v>397</v>
      </c>
      <c r="N93" s="19">
        <v>350</v>
      </c>
      <c r="O93" s="24" t="s">
        <v>430</v>
      </c>
      <c r="P93" s="24" t="s">
        <v>433</v>
      </c>
      <c r="Q93" s="19">
        <v>2008</v>
      </c>
      <c r="R93" s="19" t="s">
        <v>470</v>
      </c>
      <c r="S93" s="21"/>
      <c r="T93" s="25"/>
    </row>
    <row r="94" spans="1:20" ht="17.149999999999999" customHeight="1" x14ac:dyDescent="0.3">
      <c r="A94" s="18">
        <v>93</v>
      </c>
      <c r="B94" s="19" t="s">
        <v>108</v>
      </c>
      <c r="C94" s="19" t="s">
        <v>597</v>
      </c>
      <c r="D94" s="19" t="s">
        <v>211</v>
      </c>
      <c r="E94" s="19" t="s">
        <v>286</v>
      </c>
      <c r="F94" s="20">
        <v>807664</v>
      </c>
      <c r="G94" s="20">
        <v>1022894</v>
      </c>
      <c r="H94" s="19" t="s">
        <v>573</v>
      </c>
      <c r="I94" s="21" t="s">
        <v>572</v>
      </c>
      <c r="J94" s="20">
        <v>50</v>
      </c>
      <c r="K94" s="20">
        <v>50</v>
      </c>
      <c r="L94" s="22" t="s">
        <v>383</v>
      </c>
      <c r="M94" s="22" t="s">
        <v>398</v>
      </c>
      <c r="N94" s="19">
        <v>135</v>
      </c>
      <c r="O94" s="24" t="s">
        <v>430</v>
      </c>
      <c r="P94" s="24" t="s">
        <v>433</v>
      </c>
      <c r="Q94" s="19">
        <v>2011</v>
      </c>
      <c r="R94" s="19" t="s">
        <v>471</v>
      </c>
      <c r="S94" s="21"/>
      <c r="T94" s="25"/>
    </row>
    <row r="95" spans="1:20" ht="17.149999999999999" customHeight="1" x14ac:dyDescent="0.3">
      <c r="A95" s="18">
        <v>94</v>
      </c>
      <c r="B95" s="19" t="s">
        <v>109</v>
      </c>
      <c r="C95" s="19" t="s">
        <v>597</v>
      </c>
      <c r="D95" s="19" t="s">
        <v>211</v>
      </c>
      <c r="E95" s="19" t="s">
        <v>287</v>
      </c>
      <c r="F95" s="20">
        <v>808138</v>
      </c>
      <c r="G95" s="20">
        <v>1021825</v>
      </c>
      <c r="H95" s="19" t="s">
        <v>573</v>
      </c>
      <c r="I95" s="21" t="s">
        <v>572</v>
      </c>
      <c r="J95" s="20">
        <v>61</v>
      </c>
      <c r="K95" s="20">
        <v>61</v>
      </c>
      <c r="L95" s="22" t="s">
        <v>383</v>
      </c>
      <c r="M95" s="22" t="s">
        <v>398</v>
      </c>
      <c r="N95" s="19">
        <v>148</v>
      </c>
      <c r="O95" s="24" t="s">
        <v>430</v>
      </c>
      <c r="P95" s="24" t="s">
        <v>433</v>
      </c>
      <c r="Q95" s="19">
        <v>2014</v>
      </c>
      <c r="R95" s="19" t="s">
        <v>471</v>
      </c>
      <c r="S95" s="21"/>
      <c r="T95" s="25"/>
    </row>
    <row r="96" spans="1:20" ht="17.149999999999999" customHeight="1" x14ac:dyDescent="0.3">
      <c r="A96" s="18">
        <v>95</v>
      </c>
      <c r="B96" s="19" t="s">
        <v>110</v>
      </c>
      <c r="C96" s="19" t="s">
        <v>597</v>
      </c>
      <c r="D96" s="19" t="s">
        <v>211</v>
      </c>
      <c r="E96" s="19" t="s">
        <v>288</v>
      </c>
      <c r="F96" s="20">
        <v>826281</v>
      </c>
      <c r="G96" s="20">
        <v>1017394</v>
      </c>
      <c r="H96" s="19" t="s">
        <v>595</v>
      </c>
      <c r="I96" s="21" t="s">
        <v>572</v>
      </c>
      <c r="J96" s="20">
        <v>15</v>
      </c>
      <c r="K96" s="20">
        <v>15</v>
      </c>
      <c r="L96" s="22" t="s">
        <v>383</v>
      </c>
      <c r="M96" s="22" t="s">
        <v>399</v>
      </c>
      <c r="N96" s="19">
        <v>150</v>
      </c>
      <c r="O96" s="24" t="s">
        <v>430</v>
      </c>
      <c r="P96" s="24" t="s">
        <v>433</v>
      </c>
      <c r="Q96" s="19">
        <v>2012</v>
      </c>
      <c r="R96" s="19" t="s">
        <v>471</v>
      </c>
      <c r="S96" s="21"/>
      <c r="T96" s="25"/>
    </row>
    <row r="97" spans="1:20" ht="17.149999999999999" customHeight="1" x14ac:dyDescent="0.3">
      <c r="A97" s="18">
        <v>96</v>
      </c>
      <c r="B97" s="19" t="s">
        <v>111</v>
      </c>
      <c r="C97" s="19" t="s">
        <v>597</v>
      </c>
      <c r="D97" s="19" t="s">
        <v>212</v>
      </c>
      <c r="E97" s="19" t="s">
        <v>289</v>
      </c>
      <c r="F97" s="20">
        <v>797683</v>
      </c>
      <c r="G97" s="20">
        <v>978967</v>
      </c>
      <c r="H97" s="19" t="s">
        <v>573</v>
      </c>
      <c r="I97" s="21" t="s">
        <v>289</v>
      </c>
      <c r="J97" s="20">
        <v>305</v>
      </c>
      <c r="K97" s="20">
        <v>305</v>
      </c>
      <c r="L97" s="22" t="s">
        <v>383</v>
      </c>
      <c r="M97" s="22" t="s">
        <v>408</v>
      </c>
      <c r="N97" s="19">
        <v>323</v>
      </c>
      <c r="O97" s="24" t="s">
        <v>430</v>
      </c>
      <c r="P97" s="24" t="s">
        <v>433</v>
      </c>
      <c r="Q97" s="19">
        <v>2010</v>
      </c>
      <c r="R97" s="19" t="s">
        <v>472</v>
      </c>
      <c r="S97" s="21"/>
      <c r="T97" s="25"/>
    </row>
    <row r="98" spans="1:20" ht="17.149999999999999" customHeight="1" x14ac:dyDescent="0.3">
      <c r="A98" s="18">
        <v>97</v>
      </c>
      <c r="B98" s="19" t="s">
        <v>112</v>
      </c>
      <c r="C98" s="19" t="s">
        <v>597</v>
      </c>
      <c r="D98" s="19" t="s">
        <v>212</v>
      </c>
      <c r="E98" s="19" t="s">
        <v>290</v>
      </c>
      <c r="F98" s="20">
        <v>797726</v>
      </c>
      <c r="G98" s="20">
        <v>966766</v>
      </c>
      <c r="H98" s="19" t="s">
        <v>573</v>
      </c>
      <c r="I98" s="21" t="s">
        <v>573</v>
      </c>
      <c r="J98" s="20">
        <v>216</v>
      </c>
      <c r="K98" s="20">
        <v>216</v>
      </c>
      <c r="L98" s="22" t="s">
        <v>383</v>
      </c>
      <c r="M98" s="22" t="s">
        <v>408</v>
      </c>
      <c r="N98" s="19">
        <v>208</v>
      </c>
      <c r="O98" s="24" t="s">
        <v>430</v>
      </c>
      <c r="P98" s="24" t="s">
        <v>427</v>
      </c>
      <c r="Q98" s="19">
        <v>209</v>
      </c>
      <c r="R98" s="19" t="s">
        <v>472</v>
      </c>
      <c r="S98" s="21"/>
      <c r="T98" s="25"/>
    </row>
    <row r="99" spans="1:20" ht="17.149999999999999" customHeight="1" x14ac:dyDescent="0.3">
      <c r="A99" s="18">
        <v>98</v>
      </c>
      <c r="B99" s="19" t="s">
        <v>113</v>
      </c>
      <c r="C99" s="19" t="s">
        <v>597</v>
      </c>
      <c r="D99" s="19" t="s">
        <v>213</v>
      </c>
      <c r="E99" s="19" t="s">
        <v>291</v>
      </c>
      <c r="F99" s="20">
        <v>780608</v>
      </c>
      <c r="G99" s="20">
        <v>1033132</v>
      </c>
      <c r="H99" s="19" t="s">
        <v>573</v>
      </c>
      <c r="I99" s="21" t="s">
        <v>540</v>
      </c>
      <c r="J99" s="20">
        <v>13.375</v>
      </c>
      <c r="K99" s="20">
        <v>13.375</v>
      </c>
      <c r="L99" s="22" t="s">
        <v>387</v>
      </c>
      <c r="M99" s="22" t="s">
        <v>395</v>
      </c>
      <c r="N99" s="19">
        <v>113</v>
      </c>
      <c r="O99" s="24" t="s">
        <v>430</v>
      </c>
      <c r="P99" s="24" t="s">
        <v>428</v>
      </c>
      <c r="Q99" s="19">
        <v>2006</v>
      </c>
      <c r="R99" s="19" t="s">
        <v>473</v>
      </c>
      <c r="S99" s="21"/>
      <c r="T99" s="25"/>
    </row>
    <row r="100" spans="1:20" ht="17.149999999999999" customHeight="1" x14ac:dyDescent="0.3">
      <c r="A100" s="18">
        <v>99</v>
      </c>
      <c r="B100" s="19" t="s">
        <v>114</v>
      </c>
      <c r="C100" s="19" t="s">
        <v>597</v>
      </c>
      <c r="D100" s="19" t="s">
        <v>213</v>
      </c>
      <c r="E100" s="19" t="s">
        <v>292</v>
      </c>
      <c r="F100" s="20">
        <v>777529</v>
      </c>
      <c r="G100" s="20">
        <v>1018341</v>
      </c>
      <c r="H100" s="19" t="s">
        <v>573</v>
      </c>
      <c r="I100" s="21" t="s">
        <v>540</v>
      </c>
      <c r="J100" s="20">
        <v>10</v>
      </c>
      <c r="K100" s="20">
        <v>10</v>
      </c>
      <c r="L100" s="22" t="s">
        <v>383</v>
      </c>
      <c r="M100" s="22" t="s">
        <v>395</v>
      </c>
      <c r="N100" s="19">
        <v>204</v>
      </c>
      <c r="O100" s="24" t="s">
        <v>430</v>
      </c>
      <c r="P100" s="24" t="s">
        <v>428</v>
      </c>
      <c r="Q100" s="19">
        <v>2009</v>
      </c>
      <c r="R100" s="19" t="s">
        <v>474</v>
      </c>
      <c r="S100" s="21"/>
      <c r="T100" s="25"/>
    </row>
    <row r="101" spans="1:20" ht="17.149999999999999" customHeight="1" x14ac:dyDescent="0.3">
      <c r="A101" s="18">
        <v>100</v>
      </c>
      <c r="B101" s="19" t="s">
        <v>115</v>
      </c>
      <c r="C101" s="19" t="s">
        <v>597</v>
      </c>
      <c r="D101" s="19" t="s">
        <v>213</v>
      </c>
      <c r="E101" s="19" t="s">
        <v>293</v>
      </c>
      <c r="F101" s="20">
        <v>779871</v>
      </c>
      <c r="G101" s="20">
        <v>1009781</v>
      </c>
      <c r="H101" s="19" t="s">
        <v>573</v>
      </c>
      <c r="I101" s="21" t="s">
        <v>540</v>
      </c>
      <c r="J101" s="20">
        <v>35</v>
      </c>
      <c r="K101" s="20">
        <v>35</v>
      </c>
      <c r="L101" s="22" t="s">
        <v>387</v>
      </c>
      <c r="M101" s="22" t="s">
        <v>395</v>
      </c>
      <c r="N101" s="19">
        <v>275</v>
      </c>
      <c r="O101" s="24" t="s">
        <v>430</v>
      </c>
      <c r="P101" s="24" t="s">
        <v>428</v>
      </c>
      <c r="Q101" s="19">
        <v>2010</v>
      </c>
      <c r="R101" s="19" t="s">
        <v>475</v>
      </c>
      <c r="S101" s="21"/>
      <c r="T101" s="25"/>
    </row>
    <row r="102" spans="1:20" ht="17.149999999999999" customHeight="1" x14ac:dyDescent="0.3">
      <c r="A102" s="18">
        <v>101</v>
      </c>
      <c r="B102" s="19" t="s">
        <v>116</v>
      </c>
      <c r="C102" s="19" t="s">
        <v>597</v>
      </c>
      <c r="D102" s="19" t="s">
        <v>213</v>
      </c>
      <c r="E102" s="19" t="s">
        <v>294</v>
      </c>
      <c r="F102" s="20">
        <v>783615</v>
      </c>
      <c r="G102" s="20">
        <v>1022215</v>
      </c>
      <c r="H102" s="19" t="s">
        <v>573</v>
      </c>
      <c r="I102" s="21" t="s">
        <v>540</v>
      </c>
      <c r="J102" s="20">
        <v>12.7</v>
      </c>
      <c r="K102" s="20">
        <v>12.7</v>
      </c>
      <c r="L102" s="22" t="s">
        <v>383</v>
      </c>
      <c r="M102" s="22" t="s">
        <v>395</v>
      </c>
      <c r="N102" s="19">
        <v>74</v>
      </c>
      <c r="O102" s="24" t="s">
        <v>430</v>
      </c>
      <c r="P102" s="24" t="s">
        <v>428</v>
      </c>
      <c r="Q102" s="19">
        <v>2011</v>
      </c>
      <c r="R102" s="19" t="s">
        <v>475</v>
      </c>
      <c r="S102" s="21"/>
      <c r="T102" s="25"/>
    </row>
    <row r="103" spans="1:20" ht="17.149999999999999" customHeight="1" x14ac:dyDescent="0.3">
      <c r="A103" s="18">
        <v>102</v>
      </c>
      <c r="B103" s="19" t="s">
        <v>117</v>
      </c>
      <c r="C103" s="19" t="s">
        <v>597</v>
      </c>
      <c r="D103" s="19" t="s">
        <v>213</v>
      </c>
      <c r="E103" s="19" t="s">
        <v>294</v>
      </c>
      <c r="F103" s="20">
        <v>784733</v>
      </c>
      <c r="G103" s="20">
        <v>1019012</v>
      </c>
      <c r="H103" s="19" t="s">
        <v>573</v>
      </c>
      <c r="I103" s="21" t="s">
        <v>540</v>
      </c>
      <c r="J103" s="20">
        <v>89.5</v>
      </c>
      <c r="K103" s="20">
        <v>89.5</v>
      </c>
      <c r="L103" s="22" t="s">
        <v>383</v>
      </c>
      <c r="M103" s="22" t="s">
        <v>395</v>
      </c>
      <c r="N103" s="19">
        <v>358</v>
      </c>
      <c r="O103" s="24" t="s">
        <v>430</v>
      </c>
      <c r="P103" s="24" t="s">
        <v>428</v>
      </c>
      <c r="Q103" s="19">
        <v>2013</v>
      </c>
      <c r="R103" s="19" t="s">
        <v>476</v>
      </c>
      <c r="S103" s="21"/>
      <c r="T103" s="25"/>
    </row>
    <row r="104" spans="1:20" ht="17.149999999999999" customHeight="1" x14ac:dyDescent="0.3">
      <c r="A104" s="18">
        <v>103</v>
      </c>
      <c r="B104" s="19" t="s">
        <v>118</v>
      </c>
      <c r="C104" s="19" t="s">
        <v>597</v>
      </c>
      <c r="D104" s="19" t="s">
        <v>213</v>
      </c>
      <c r="E104" s="19" t="s">
        <v>295</v>
      </c>
      <c r="F104" s="20">
        <v>778139</v>
      </c>
      <c r="G104" s="20">
        <v>1025043</v>
      </c>
      <c r="H104" s="19" t="s">
        <v>573</v>
      </c>
      <c r="I104" s="21" t="s">
        <v>574</v>
      </c>
      <c r="J104" s="20">
        <v>120</v>
      </c>
      <c r="K104" s="20">
        <v>120</v>
      </c>
      <c r="L104" s="22" t="s">
        <v>381</v>
      </c>
      <c r="M104" s="22" t="s">
        <v>409</v>
      </c>
      <c r="N104" s="19">
        <v>481</v>
      </c>
      <c r="O104" s="24" t="s">
        <v>430</v>
      </c>
      <c r="P104" s="24" t="s">
        <v>427</v>
      </c>
      <c r="Q104" s="19">
        <v>2014</v>
      </c>
      <c r="R104" s="19" t="s">
        <v>477</v>
      </c>
      <c r="S104" s="21"/>
      <c r="T104" s="25"/>
    </row>
    <row r="105" spans="1:20" ht="17.149999999999999" customHeight="1" x14ac:dyDescent="0.3">
      <c r="A105" s="18">
        <v>104</v>
      </c>
      <c r="B105" s="19" t="s">
        <v>119</v>
      </c>
      <c r="C105" s="19" t="s">
        <v>597</v>
      </c>
      <c r="D105" s="19" t="s">
        <v>214</v>
      </c>
      <c r="E105" s="19" t="s">
        <v>296</v>
      </c>
      <c r="F105" s="20">
        <v>773876</v>
      </c>
      <c r="G105" s="20">
        <v>1041672</v>
      </c>
      <c r="H105" s="19" t="s">
        <v>573</v>
      </c>
      <c r="I105" s="21" t="s">
        <v>296</v>
      </c>
      <c r="J105" s="20">
        <v>215</v>
      </c>
      <c r="K105" s="20">
        <v>215</v>
      </c>
      <c r="L105" s="22" t="s">
        <v>383</v>
      </c>
      <c r="M105" s="22" t="s">
        <v>410</v>
      </c>
      <c r="N105" s="19">
        <v>606</v>
      </c>
      <c r="O105" s="24" t="s">
        <v>428</v>
      </c>
      <c r="P105" s="24" t="s">
        <v>428</v>
      </c>
      <c r="Q105" s="19">
        <v>1995</v>
      </c>
      <c r="R105" s="19" t="s">
        <v>478</v>
      </c>
      <c r="S105" s="21"/>
      <c r="T105" s="25"/>
    </row>
    <row r="106" spans="1:20" ht="17.149999999999999" customHeight="1" x14ac:dyDescent="0.3">
      <c r="A106" s="18">
        <v>105</v>
      </c>
      <c r="B106" s="19" t="s">
        <v>120</v>
      </c>
      <c r="C106" s="19" t="s">
        <v>597</v>
      </c>
      <c r="D106" s="19" t="s">
        <v>214</v>
      </c>
      <c r="E106" s="19" t="s">
        <v>297</v>
      </c>
      <c r="F106" s="20">
        <v>751136</v>
      </c>
      <c r="G106" s="20">
        <v>1041146</v>
      </c>
      <c r="H106" s="19" t="s">
        <v>573</v>
      </c>
      <c r="I106" s="21" t="s">
        <v>297</v>
      </c>
      <c r="J106" s="20">
        <v>80</v>
      </c>
      <c r="K106" s="20">
        <v>80</v>
      </c>
      <c r="L106" s="22" t="s">
        <v>383</v>
      </c>
      <c r="M106" s="22" t="s">
        <v>410</v>
      </c>
      <c r="N106" s="19">
        <v>60</v>
      </c>
      <c r="O106" s="24" t="s">
        <v>428</v>
      </c>
      <c r="P106" s="24" t="s">
        <v>433</v>
      </c>
      <c r="Q106" s="19">
        <v>1998</v>
      </c>
      <c r="R106" s="19" t="s">
        <v>479</v>
      </c>
      <c r="S106" s="21"/>
      <c r="T106" s="25"/>
    </row>
    <row r="107" spans="1:20" ht="17.149999999999999" customHeight="1" x14ac:dyDescent="0.3">
      <c r="A107" s="18">
        <v>106</v>
      </c>
      <c r="B107" s="19" t="s">
        <v>121</v>
      </c>
      <c r="C107" s="19" t="s">
        <v>597</v>
      </c>
      <c r="D107" s="19" t="s">
        <v>214</v>
      </c>
      <c r="E107" s="19" t="s">
        <v>298</v>
      </c>
      <c r="F107" s="20">
        <v>772018</v>
      </c>
      <c r="G107" s="20">
        <v>1046100</v>
      </c>
      <c r="H107" s="19" t="s">
        <v>573</v>
      </c>
      <c r="I107" s="21" t="s">
        <v>298</v>
      </c>
      <c r="J107" s="20">
        <v>50</v>
      </c>
      <c r="K107" s="20">
        <v>50</v>
      </c>
      <c r="L107" s="22" t="s">
        <v>383</v>
      </c>
      <c r="M107" s="22" t="s">
        <v>410</v>
      </c>
      <c r="N107" s="19">
        <v>36</v>
      </c>
      <c r="O107" s="24" t="s">
        <v>428</v>
      </c>
      <c r="P107" s="24" t="s">
        <v>433</v>
      </c>
      <c r="Q107" s="19">
        <v>1999</v>
      </c>
      <c r="R107" s="19" t="s">
        <v>449</v>
      </c>
      <c r="S107" s="21"/>
      <c r="T107" s="25"/>
    </row>
    <row r="108" spans="1:20" ht="17.149999999999999" customHeight="1" x14ac:dyDescent="0.3">
      <c r="A108" s="18">
        <v>107</v>
      </c>
      <c r="B108" s="19" t="s">
        <v>122</v>
      </c>
      <c r="C108" s="19" t="s">
        <v>597</v>
      </c>
      <c r="D108" s="19" t="s">
        <v>214</v>
      </c>
      <c r="E108" s="19" t="s">
        <v>299</v>
      </c>
      <c r="F108" s="20">
        <v>75275</v>
      </c>
      <c r="G108" s="20">
        <v>1025759</v>
      </c>
      <c r="H108" s="19" t="s">
        <v>573</v>
      </c>
      <c r="I108" s="21" t="s">
        <v>299</v>
      </c>
      <c r="J108" s="20">
        <v>55</v>
      </c>
      <c r="K108" s="20">
        <v>55</v>
      </c>
      <c r="L108" s="22" t="s">
        <v>383</v>
      </c>
      <c r="M108" s="22" t="s">
        <v>410</v>
      </c>
      <c r="N108" s="19">
        <v>121</v>
      </c>
      <c r="O108" s="24" t="s">
        <v>428</v>
      </c>
      <c r="P108" s="24" t="s">
        <v>433</v>
      </c>
      <c r="Q108" s="19">
        <v>1996</v>
      </c>
      <c r="R108" s="19" t="s">
        <v>449</v>
      </c>
      <c r="S108" s="21"/>
      <c r="T108" s="25"/>
    </row>
    <row r="109" spans="1:20" ht="17.149999999999999" customHeight="1" x14ac:dyDescent="0.3">
      <c r="A109" s="18">
        <v>108</v>
      </c>
      <c r="B109" s="19" t="s">
        <v>123</v>
      </c>
      <c r="C109" s="19" t="s">
        <v>597</v>
      </c>
      <c r="D109" s="19" t="s">
        <v>214</v>
      </c>
      <c r="E109" s="19" t="s">
        <v>300</v>
      </c>
      <c r="F109" s="20">
        <v>747878</v>
      </c>
      <c r="G109" s="20">
        <v>1031192</v>
      </c>
      <c r="H109" s="19" t="s">
        <v>573</v>
      </c>
      <c r="I109" s="21" t="s">
        <v>300</v>
      </c>
      <c r="J109" s="20">
        <v>40</v>
      </c>
      <c r="K109" s="20">
        <v>40</v>
      </c>
      <c r="L109" s="22" t="s">
        <v>383</v>
      </c>
      <c r="M109" s="22" t="s">
        <v>410</v>
      </c>
      <c r="N109" s="19">
        <v>170</v>
      </c>
      <c r="O109" s="24" t="s">
        <v>428</v>
      </c>
      <c r="P109" s="24" t="s">
        <v>433</v>
      </c>
      <c r="Q109" s="19">
        <v>1994</v>
      </c>
      <c r="R109" s="19" t="s">
        <v>480</v>
      </c>
      <c r="S109" s="21"/>
      <c r="T109" s="25"/>
    </row>
    <row r="110" spans="1:20" ht="17.149999999999999" customHeight="1" x14ac:dyDescent="0.3">
      <c r="A110" s="18">
        <v>109</v>
      </c>
      <c r="B110" s="19" t="s">
        <v>124</v>
      </c>
      <c r="C110" s="19" t="s">
        <v>597</v>
      </c>
      <c r="D110" s="19" t="s">
        <v>214</v>
      </c>
      <c r="E110" s="19" t="s">
        <v>300</v>
      </c>
      <c r="F110" s="20">
        <v>750493</v>
      </c>
      <c r="G110" s="20">
        <v>1030456</v>
      </c>
      <c r="H110" s="19" t="s">
        <v>573</v>
      </c>
      <c r="I110" s="21" t="s">
        <v>300</v>
      </c>
      <c r="J110" s="20">
        <v>48</v>
      </c>
      <c r="K110" s="20">
        <v>48</v>
      </c>
      <c r="L110" s="22" t="s">
        <v>383</v>
      </c>
      <c r="M110" s="22" t="s">
        <v>410</v>
      </c>
      <c r="N110" s="19">
        <v>62</v>
      </c>
      <c r="O110" s="24" t="s">
        <v>428</v>
      </c>
      <c r="P110" s="24" t="s">
        <v>433</v>
      </c>
      <c r="Q110" s="19">
        <v>2003</v>
      </c>
      <c r="R110" s="19" t="s">
        <v>449</v>
      </c>
      <c r="S110" s="21"/>
      <c r="T110" s="25"/>
    </row>
    <row r="111" spans="1:20" ht="17.149999999999999" customHeight="1" x14ac:dyDescent="0.3">
      <c r="A111" s="18">
        <v>110</v>
      </c>
      <c r="B111" s="19" t="s">
        <v>125</v>
      </c>
      <c r="C111" s="19" t="s">
        <v>597</v>
      </c>
      <c r="D111" s="19" t="s">
        <v>214</v>
      </c>
      <c r="E111" s="19" t="s">
        <v>301</v>
      </c>
      <c r="F111" s="20">
        <v>755206</v>
      </c>
      <c r="G111" s="20">
        <v>1037063</v>
      </c>
      <c r="H111" s="19" t="s">
        <v>573</v>
      </c>
      <c r="I111" s="21" t="s">
        <v>301</v>
      </c>
      <c r="J111" s="20">
        <v>21</v>
      </c>
      <c r="K111" s="20">
        <v>21</v>
      </c>
      <c r="L111" s="22" t="s">
        <v>383</v>
      </c>
      <c r="M111" s="22" t="s">
        <v>410</v>
      </c>
      <c r="N111" s="19">
        <v>70</v>
      </c>
      <c r="O111" s="24" t="s">
        <v>428</v>
      </c>
      <c r="P111" s="24" t="s">
        <v>433</v>
      </c>
      <c r="Q111" s="19">
        <v>2004</v>
      </c>
      <c r="R111" s="19" t="s">
        <v>449</v>
      </c>
      <c r="S111" s="21"/>
      <c r="T111" s="25"/>
    </row>
    <row r="112" spans="1:20" ht="17.149999999999999" customHeight="1" x14ac:dyDescent="0.3">
      <c r="A112" s="18">
        <v>111</v>
      </c>
      <c r="B112" s="19" t="s">
        <v>126</v>
      </c>
      <c r="C112" s="19" t="s">
        <v>597</v>
      </c>
      <c r="D112" s="19" t="s">
        <v>214</v>
      </c>
      <c r="E112" s="19" t="s">
        <v>301</v>
      </c>
      <c r="F112" s="20">
        <v>754731</v>
      </c>
      <c r="G112" s="20">
        <v>1037064</v>
      </c>
      <c r="H112" s="19" t="s">
        <v>573</v>
      </c>
      <c r="I112" s="21" t="s">
        <v>301</v>
      </c>
      <c r="J112" s="20">
        <v>18</v>
      </c>
      <c r="K112" s="20">
        <v>18</v>
      </c>
      <c r="L112" s="22" t="s">
        <v>383</v>
      </c>
      <c r="M112" s="22" t="s">
        <v>410</v>
      </c>
      <c r="N112" s="19">
        <v>74</v>
      </c>
      <c r="O112" s="24" t="s">
        <v>428</v>
      </c>
      <c r="P112" s="24" t="s">
        <v>433</v>
      </c>
      <c r="Q112" s="19">
        <v>2009</v>
      </c>
      <c r="R112" s="19" t="s">
        <v>449</v>
      </c>
      <c r="S112" s="21"/>
      <c r="T112" s="25"/>
    </row>
    <row r="113" spans="1:20" ht="17.149999999999999" customHeight="1" x14ac:dyDescent="0.3">
      <c r="A113" s="18">
        <v>112</v>
      </c>
      <c r="B113" s="19" t="s">
        <v>127</v>
      </c>
      <c r="C113" s="19" t="s">
        <v>597</v>
      </c>
      <c r="D113" s="19" t="s">
        <v>214</v>
      </c>
      <c r="E113" s="19" t="s">
        <v>302</v>
      </c>
      <c r="F113" s="20">
        <v>762249</v>
      </c>
      <c r="G113" s="20">
        <v>1036580</v>
      </c>
      <c r="H113" s="19" t="s">
        <v>573</v>
      </c>
      <c r="I113" s="21" t="s">
        <v>302</v>
      </c>
      <c r="J113" s="20">
        <v>10</v>
      </c>
      <c r="K113" s="20">
        <v>10</v>
      </c>
      <c r="L113" s="22" t="s">
        <v>383</v>
      </c>
      <c r="M113" s="22" t="s">
        <v>410</v>
      </c>
      <c r="N113" s="19">
        <v>36</v>
      </c>
      <c r="O113" s="24" t="s">
        <v>428</v>
      </c>
      <c r="P113" s="24" t="s">
        <v>433</v>
      </c>
      <c r="Q113" s="19">
        <v>2008</v>
      </c>
      <c r="R113" s="19" t="s">
        <v>449</v>
      </c>
      <c r="S113" s="21"/>
      <c r="T113" s="25"/>
    </row>
    <row r="114" spans="1:20" ht="17.149999999999999" customHeight="1" x14ac:dyDescent="0.3">
      <c r="A114" s="18">
        <v>113</v>
      </c>
      <c r="B114" s="19" t="s">
        <v>128</v>
      </c>
      <c r="C114" s="19" t="s">
        <v>597</v>
      </c>
      <c r="D114" s="19" t="s">
        <v>214</v>
      </c>
      <c r="E114" s="19" t="s">
        <v>303</v>
      </c>
      <c r="F114" s="20">
        <v>762788</v>
      </c>
      <c r="G114" s="20">
        <v>1038246</v>
      </c>
      <c r="H114" s="19" t="s">
        <v>573</v>
      </c>
      <c r="I114" s="21" t="s">
        <v>303</v>
      </c>
      <c r="J114" s="20">
        <v>21</v>
      </c>
      <c r="K114" s="20">
        <v>21</v>
      </c>
      <c r="L114" s="22" t="s">
        <v>383</v>
      </c>
      <c r="M114" s="22" t="s">
        <v>410</v>
      </c>
      <c r="N114" s="19">
        <v>110</v>
      </c>
      <c r="O114" s="24" t="s">
        <v>428</v>
      </c>
      <c r="P114" s="24" t="s">
        <v>433</v>
      </c>
      <c r="Q114" s="19">
        <v>2001</v>
      </c>
      <c r="R114" s="19" t="s">
        <v>449</v>
      </c>
      <c r="S114" s="21"/>
      <c r="T114" s="25"/>
    </row>
    <row r="115" spans="1:20" ht="17.149999999999999" customHeight="1" x14ac:dyDescent="0.3">
      <c r="A115" s="18">
        <v>114</v>
      </c>
      <c r="B115" s="19" t="s">
        <v>129</v>
      </c>
      <c r="C115" s="19" t="s">
        <v>597</v>
      </c>
      <c r="D115" s="19" t="s">
        <v>214</v>
      </c>
      <c r="E115" s="19" t="s">
        <v>304</v>
      </c>
      <c r="F115" s="20">
        <v>753479</v>
      </c>
      <c r="G115" s="20">
        <v>1030869</v>
      </c>
      <c r="H115" s="19" t="s">
        <v>573</v>
      </c>
      <c r="I115" s="21" t="s">
        <v>304</v>
      </c>
      <c r="J115" s="20">
        <v>33</v>
      </c>
      <c r="K115" s="20">
        <v>33</v>
      </c>
      <c r="L115" s="22" t="s">
        <v>383</v>
      </c>
      <c r="M115" s="22" t="s">
        <v>410</v>
      </c>
      <c r="N115" s="19">
        <v>99</v>
      </c>
      <c r="O115" s="24" t="s">
        <v>428</v>
      </c>
      <c r="P115" s="24" t="s">
        <v>433</v>
      </c>
      <c r="Q115" s="19">
        <v>2002</v>
      </c>
      <c r="R115" s="19" t="s">
        <v>481</v>
      </c>
      <c r="S115" s="21"/>
      <c r="T115" s="25"/>
    </row>
    <row r="116" spans="1:20" ht="17.149999999999999" customHeight="1" x14ac:dyDescent="0.3">
      <c r="A116" s="18">
        <v>115</v>
      </c>
      <c r="B116" s="19" t="s">
        <v>130</v>
      </c>
      <c r="C116" s="19" t="s">
        <v>597</v>
      </c>
      <c r="D116" s="19" t="s">
        <v>214</v>
      </c>
      <c r="E116" s="19" t="s">
        <v>305</v>
      </c>
      <c r="F116" s="20">
        <v>746790</v>
      </c>
      <c r="G116" s="20">
        <v>1035663</v>
      </c>
      <c r="H116" s="19" t="s">
        <v>573</v>
      </c>
      <c r="I116" s="21" t="s">
        <v>305</v>
      </c>
      <c r="J116" s="20">
        <v>29.5</v>
      </c>
      <c r="K116" s="20">
        <v>29.5</v>
      </c>
      <c r="L116" s="22" t="s">
        <v>383</v>
      </c>
      <c r="M116" s="22" t="s">
        <v>410</v>
      </c>
      <c r="N116" s="19">
        <v>96</v>
      </c>
      <c r="O116" s="24" t="s">
        <v>428</v>
      </c>
      <c r="P116" s="24" t="s">
        <v>433</v>
      </c>
      <c r="Q116" s="19">
        <v>2008</v>
      </c>
      <c r="R116" s="19" t="s">
        <v>480</v>
      </c>
      <c r="S116" s="21"/>
      <c r="T116" s="25"/>
    </row>
    <row r="117" spans="1:20" ht="17.149999999999999" customHeight="1" x14ac:dyDescent="0.3">
      <c r="A117" s="18">
        <v>116</v>
      </c>
      <c r="B117" s="19" t="s">
        <v>131</v>
      </c>
      <c r="C117" s="19" t="s">
        <v>597</v>
      </c>
      <c r="D117" s="19" t="s">
        <v>215</v>
      </c>
      <c r="E117" s="19" t="s">
        <v>306</v>
      </c>
      <c r="F117" s="20">
        <v>745721</v>
      </c>
      <c r="G117" s="20">
        <v>1035512</v>
      </c>
      <c r="H117" s="19" t="s">
        <v>573</v>
      </c>
      <c r="I117" s="21" t="s">
        <v>306</v>
      </c>
      <c r="J117" s="20">
        <v>38</v>
      </c>
      <c r="K117" s="20">
        <v>38</v>
      </c>
      <c r="L117" s="22" t="s">
        <v>383</v>
      </c>
      <c r="M117" s="22" t="s">
        <v>410</v>
      </c>
      <c r="N117" s="19">
        <v>57</v>
      </c>
      <c r="O117" s="24" t="s">
        <v>428</v>
      </c>
      <c r="P117" s="24" t="s">
        <v>433</v>
      </c>
      <c r="Q117" s="19">
        <v>2012</v>
      </c>
      <c r="R117" s="19" t="s">
        <v>480</v>
      </c>
      <c r="S117" s="21"/>
      <c r="T117" s="25"/>
    </row>
    <row r="118" spans="1:20" ht="17.149999999999999" customHeight="1" x14ac:dyDescent="0.3">
      <c r="A118" s="18">
        <v>117</v>
      </c>
      <c r="B118" s="19" t="s">
        <v>132</v>
      </c>
      <c r="C118" s="19" t="s">
        <v>597</v>
      </c>
      <c r="D118" s="19" t="s">
        <v>214</v>
      </c>
      <c r="E118" s="19" t="s">
        <v>307</v>
      </c>
      <c r="F118" s="20">
        <v>759057</v>
      </c>
      <c r="G118" s="20">
        <v>1033286</v>
      </c>
      <c r="H118" s="19" t="s">
        <v>573</v>
      </c>
      <c r="I118" s="21" t="s">
        <v>307</v>
      </c>
      <c r="J118" s="20">
        <v>31</v>
      </c>
      <c r="K118" s="20">
        <v>31</v>
      </c>
      <c r="L118" s="22" t="s">
        <v>383</v>
      </c>
      <c r="M118" s="22" t="s">
        <v>410</v>
      </c>
      <c r="N118" s="19">
        <v>145</v>
      </c>
      <c r="O118" s="24" t="s">
        <v>428</v>
      </c>
      <c r="P118" s="24" t="s">
        <v>433</v>
      </c>
      <c r="Q118" s="19">
        <v>2005</v>
      </c>
      <c r="R118" s="19" t="s">
        <v>449</v>
      </c>
      <c r="S118" s="21"/>
      <c r="T118" s="25"/>
    </row>
    <row r="119" spans="1:20" ht="17.149999999999999" customHeight="1" x14ac:dyDescent="0.3">
      <c r="A119" s="18">
        <v>118</v>
      </c>
      <c r="B119" s="19" t="s">
        <v>133</v>
      </c>
      <c r="C119" s="19" t="s">
        <v>597</v>
      </c>
      <c r="D119" s="19" t="s">
        <v>214</v>
      </c>
      <c r="E119" s="19" t="s">
        <v>308</v>
      </c>
      <c r="F119" s="20">
        <v>746974</v>
      </c>
      <c r="G119" s="20">
        <v>1040157</v>
      </c>
      <c r="H119" s="19" t="s">
        <v>573</v>
      </c>
      <c r="I119" s="21" t="s">
        <v>308</v>
      </c>
      <c r="J119" s="20">
        <v>19.600000000000001</v>
      </c>
      <c r="K119" s="20">
        <v>19.600000000000001</v>
      </c>
      <c r="L119" s="22" t="s">
        <v>383</v>
      </c>
      <c r="M119" s="22" t="s">
        <v>410</v>
      </c>
      <c r="N119" s="19">
        <v>110</v>
      </c>
      <c r="O119" s="24" t="s">
        <v>428</v>
      </c>
      <c r="P119" s="24" t="s">
        <v>433</v>
      </c>
      <c r="Q119" s="19">
        <v>2007</v>
      </c>
      <c r="R119" s="19" t="s">
        <v>480</v>
      </c>
      <c r="S119" s="21"/>
      <c r="T119" s="25"/>
    </row>
    <row r="120" spans="1:20" ht="17.149999999999999" customHeight="1" x14ac:dyDescent="0.3">
      <c r="A120" s="18">
        <v>119</v>
      </c>
      <c r="B120" s="19" t="s">
        <v>134</v>
      </c>
      <c r="C120" s="19" t="s">
        <v>597</v>
      </c>
      <c r="D120" s="19" t="s">
        <v>214</v>
      </c>
      <c r="E120" s="19" t="s">
        <v>309</v>
      </c>
      <c r="F120" s="20">
        <v>753964</v>
      </c>
      <c r="G120" s="20">
        <v>1036262</v>
      </c>
      <c r="H120" s="19" t="s">
        <v>573</v>
      </c>
      <c r="I120" s="21" t="s">
        <v>309</v>
      </c>
      <c r="J120" s="20">
        <v>29</v>
      </c>
      <c r="K120" s="20">
        <v>29</v>
      </c>
      <c r="L120" s="22" t="s">
        <v>383</v>
      </c>
      <c r="M120" s="22" t="s">
        <v>410</v>
      </c>
      <c r="N120" s="19">
        <v>127</v>
      </c>
      <c r="O120" s="24" t="s">
        <v>428</v>
      </c>
      <c r="P120" s="24" t="s">
        <v>433</v>
      </c>
      <c r="Q120" s="19">
        <v>2009</v>
      </c>
      <c r="R120" s="19" t="s">
        <v>449</v>
      </c>
      <c r="S120" s="21"/>
      <c r="T120" s="25"/>
    </row>
    <row r="121" spans="1:20" ht="17.149999999999999" customHeight="1" x14ac:dyDescent="0.3">
      <c r="A121" s="18">
        <v>120</v>
      </c>
      <c r="B121" s="19" t="s">
        <v>135</v>
      </c>
      <c r="C121" s="19" t="s">
        <v>597</v>
      </c>
      <c r="D121" s="19" t="s">
        <v>214</v>
      </c>
      <c r="E121" s="19" t="s">
        <v>310</v>
      </c>
      <c r="F121" s="20">
        <v>764099</v>
      </c>
      <c r="G121" s="20">
        <v>1040846</v>
      </c>
      <c r="H121" s="19" t="s">
        <v>573</v>
      </c>
      <c r="I121" s="21" t="s">
        <v>310</v>
      </c>
      <c r="J121" s="20">
        <v>31</v>
      </c>
      <c r="K121" s="20">
        <v>31</v>
      </c>
      <c r="L121" s="22" t="s">
        <v>383</v>
      </c>
      <c r="M121" s="22" t="s">
        <v>410</v>
      </c>
      <c r="N121" s="19">
        <v>104</v>
      </c>
      <c r="O121" s="24" t="s">
        <v>428</v>
      </c>
      <c r="P121" s="24" t="s">
        <v>433</v>
      </c>
      <c r="Q121" s="19">
        <v>1997</v>
      </c>
      <c r="R121" s="19" t="s">
        <v>449</v>
      </c>
      <c r="S121" s="21"/>
      <c r="T121" s="25"/>
    </row>
    <row r="122" spans="1:20" ht="17.149999999999999" customHeight="1" x14ac:dyDescent="0.3">
      <c r="A122" s="18">
        <v>121</v>
      </c>
      <c r="B122" s="19" t="s">
        <v>136</v>
      </c>
      <c r="C122" s="19" t="s">
        <v>597</v>
      </c>
      <c r="D122" s="19" t="s">
        <v>216</v>
      </c>
      <c r="E122" s="19" t="s">
        <v>311</v>
      </c>
      <c r="F122" s="20">
        <v>773876</v>
      </c>
      <c r="G122" s="20">
        <v>1041672</v>
      </c>
      <c r="H122" s="19" t="s">
        <v>573</v>
      </c>
      <c r="I122" s="21" t="s">
        <v>311</v>
      </c>
      <c r="J122" s="20">
        <v>43</v>
      </c>
      <c r="K122" s="20">
        <v>43</v>
      </c>
      <c r="L122" s="22" t="s">
        <v>383</v>
      </c>
      <c r="M122" s="22" t="s">
        <v>410</v>
      </c>
      <c r="N122" s="19">
        <v>80</v>
      </c>
      <c r="O122" s="24" t="s">
        <v>428</v>
      </c>
      <c r="P122" s="24" t="s">
        <v>433</v>
      </c>
      <c r="Q122" s="19">
        <v>2012</v>
      </c>
      <c r="R122" s="19" t="s">
        <v>449</v>
      </c>
      <c r="S122" s="21"/>
      <c r="T122" s="25"/>
    </row>
    <row r="123" spans="1:20" ht="17.149999999999999" customHeight="1" x14ac:dyDescent="0.3">
      <c r="A123" s="18">
        <v>122</v>
      </c>
      <c r="B123" s="19" t="s">
        <v>137</v>
      </c>
      <c r="C123" s="19" t="s">
        <v>597</v>
      </c>
      <c r="D123" s="19" t="s">
        <v>214</v>
      </c>
      <c r="E123" s="19" t="s">
        <v>312</v>
      </c>
      <c r="F123" s="20">
        <v>758938</v>
      </c>
      <c r="G123" s="20">
        <v>1037731</v>
      </c>
      <c r="H123" s="19" t="s">
        <v>573</v>
      </c>
      <c r="I123" s="21" t="s">
        <v>312</v>
      </c>
      <c r="J123" s="20">
        <v>87</v>
      </c>
      <c r="K123" s="20">
        <v>87</v>
      </c>
      <c r="L123" s="22" t="s">
        <v>383</v>
      </c>
      <c r="M123" s="22" t="s">
        <v>410</v>
      </c>
      <c r="N123" s="19">
        <v>92</v>
      </c>
      <c r="O123" s="24" t="s">
        <v>428</v>
      </c>
      <c r="P123" s="24" t="s">
        <v>433</v>
      </c>
      <c r="Q123" s="19">
        <v>2010</v>
      </c>
      <c r="R123" s="19" t="s">
        <v>449</v>
      </c>
      <c r="S123" s="21"/>
      <c r="T123" s="25"/>
    </row>
    <row r="124" spans="1:20" ht="17.149999999999999" customHeight="1" x14ac:dyDescent="0.3">
      <c r="A124" s="18">
        <v>123</v>
      </c>
      <c r="B124" s="19" t="s">
        <v>138</v>
      </c>
      <c r="C124" s="19" t="s">
        <v>597</v>
      </c>
      <c r="D124" s="19" t="s">
        <v>217</v>
      </c>
      <c r="E124" s="19" t="s">
        <v>313</v>
      </c>
      <c r="F124" s="20">
        <v>186084</v>
      </c>
      <c r="G124" s="20">
        <v>1056162</v>
      </c>
      <c r="H124" s="19" t="s">
        <v>573</v>
      </c>
      <c r="I124" s="21" t="s">
        <v>138</v>
      </c>
      <c r="J124" s="20">
        <v>11</v>
      </c>
      <c r="K124" s="20">
        <v>20</v>
      </c>
      <c r="L124" s="22" t="s">
        <v>383</v>
      </c>
      <c r="M124" s="22" t="s">
        <v>411</v>
      </c>
      <c r="N124" s="19">
        <v>112</v>
      </c>
      <c r="O124" s="24" t="s">
        <v>427</v>
      </c>
      <c r="P124" s="24" t="s">
        <v>428</v>
      </c>
      <c r="Q124" s="19">
        <v>2002</v>
      </c>
      <c r="R124" s="19" t="s">
        <v>482</v>
      </c>
      <c r="S124" s="21"/>
      <c r="T124" s="25"/>
    </row>
    <row r="125" spans="1:20" ht="17.149999999999999" customHeight="1" x14ac:dyDescent="0.3">
      <c r="A125" s="18">
        <v>124</v>
      </c>
      <c r="B125" s="19" t="s">
        <v>139</v>
      </c>
      <c r="C125" s="19" t="s">
        <v>597</v>
      </c>
      <c r="D125" s="19" t="s">
        <v>217</v>
      </c>
      <c r="E125" s="19" t="s">
        <v>314</v>
      </c>
      <c r="F125" s="20">
        <v>191446</v>
      </c>
      <c r="G125" s="20">
        <v>1056183</v>
      </c>
      <c r="H125" s="19" t="s">
        <v>573</v>
      </c>
      <c r="I125" s="21" t="s">
        <v>139</v>
      </c>
      <c r="J125" s="20">
        <v>20</v>
      </c>
      <c r="K125" s="20">
        <v>20</v>
      </c>
      <c r="L125" s="22" t="s">
        <v>383</v>
      </c>
      <c r="M125" s="22" t="s">
        <v>412</v>
      </c>
      <c r="N125" s="19">
        <v>160</v>
      </c>
      <c r="O125" s="24" t="s">
        <v>428</v>
      </c>
      <c r="P125" s="24" t="s">
        <v>427</v>
      </c>
      <c r="Q125" s="19">
        <v>2003</v>
      </c>
      <c r="R125" s="19" t="s">
        <v>482</v>
      </c>
      <c r="S125" s="21"/>
      <c r="T125" s="25"/>
    </row>
    <row r="126" spans="1:20" ht="17.149999999999999" customHeight="1" x14ac:dyDescent="0.3">
      <c r="A126" s="18">
        <v>125</v>
      </c>
      <c r="B126" s="19" t="s">
        <v>140</v>
      </c>
      <c r="C126" s="19" t="s">
        <v>597</v>
      </c>
      <c r="D126" s="19" t="s">
        <v>217</v>
      </c>
      <c r="E126" s="19" t="s">
        <v>315</v>
      </c>
      <c r="F126" s="20">
        <v>184794</v>
      </c>
      <c r="G126" s="20">
        <v>1054331</v>
      </c>
      <c r="H126" s="19" t="s">
        <v>573</v>
      </c>
      <c r="I126" s="21" t="s">
        <v>575</v>
      </c>
      <c r="J126" s="20">
        <v>30</v>
      </c>
      <c r="K126" s="20">
        <v>40</v>
      </c>
      <c r="L126" s="22" t="s">
        <v>383</v>
      </c>
      <c r="M126" s="22" t="s">
        <v>413</v>
      </c>
      <c r="N126" s="19">
        <v>150</v>
      </c>
      <c r="O126" s="24" t="s">
        <v>427</v>
      </c>
      <c r="P126" s="24" t="s">
        <v>427</v>
      </c>
      <c r="Q126" s="19">
        <v>2009</v>
      </c>
      <c r="R126" s="19" t="s">
        <v>483</v>
      </c>
      <c r="S126" s="21"/>
      <c r="T126" s="25"/>
    </row>
    <row r="127" spans="1:20" ht="17.149999999999999" customHeight="1" x14ac:dyDescent="0.3">
      <c r="A127" s="18">
        <v>126</v>
      </c>
      <c r="B127" s="19" t="s">
        <v>141</v>
      </c>
      <c r="C127" s="19" t="s">
        <v>597</v>
      </c>
      <c r="D127" s="19" t="s">
        <v>217</v>
      </c>
      <c r="E127" s="19" t="s">
        <v>316</v>
      </c>
      <c r="F127" s="20">
        <v>185080</v>
      </c>
      <c r="G127" s="20">
        <v>1054449</v>
      </c>
      <c r="H127" s="19" t="s">
        <v>573</v>
      </c>
      <c r="I127" s="21" t="s">
        <v>141</v>
      </c>
      <c r="J127" s="20">
        <v>25</v>
      </c>
      <c r="K127" s="20">
        <v>20</v>
      </c>
      <c r="L127" s="22" t="s">
        <v>383</v>
      </c>
      <c r="M127" s="22" t="s">
        <v>411</v>
      </c>
      <c r="N127" s="19">
        <v>104</v>
      </c>
      <c r="O127" s="24" t="s">
        <v>427</v>
      </c>
      <c r="P127" s="24" t="s">
        <v>427</v>
      </c>
      <c r="Q127" s="19">
        <v>2007</v>
      </c>
      <c r="R127" s="19" t="s">
        <v>591</v>
      </c>
      <c r="S127" s="21"/>
      <c r="T127" s="25"/>
    </row>
    <row r="128" spans="1:20" ht="17.149999999999999" customHeight="1" x14ac:dyDescent="0.3">
      <c r="A128" s="18">
        <v>127</v>
      </c>
      <c r="B128" s="19" t="s">
        <v>142</v>
      </c>
      <c r="C128" s="19" t="s">
        <v>597</v>
      </c>
      <c r="D128" s="19" t="s">
        <v>217</v>
      </c>
      <c r="E128" s="19" t="s">
        <v>317</v>
      </c>
      <c r="F128" s="20">
        <v>193628</v>
      </c>
      <c r="G128" s="20">
        <v>1053520</v>
      </c>
      <c r="H128" s="19" t="s">
        <v>573</v>
      </c>
      <c r="I128" s="21" t="s">
        <v>142</v>
      </c>
      <c r="J128" s="20">
        <v>20</v>
      </c>
      <c r="K128" s="20"/>
      <c r="L128" s="22" t="s">
        <v>383</v>
      </c>
      <c r="M128" s="22" t="s">
        <v>413</v>
      </c>
      <c r="N128" s="19">
        <v>114</v>
      </c>
      <c r="O128" s="24" t="s">
        <v>427</v>
      </c>
      <c r="P128" s="24" t="s">
        <v>427</v>
      </c>
      <c r="Q128" s="19">
        <v>200</v>
      </c>
      <c r="R128" s="19" t="s">
        <v>482</v>
      </c>
      <c r="S128" s="21"/>
      <c r="T128" s="25"/>
    </row>
    <row r="129" spans="1:20" ht="17.149999999999999" customHeight="1" x14ac:dyDescent="0.3">
      <c r="A129" s="18">
        <v>128</v>
      </c>
      <c r="B129" s="19" t="s">
        <v>143</v>
      </c>
      <c r="C129" s="19" t="s">
        <v>597</v>
      </c>
      <c r="D129" s="19" t="s">
        <v>217</v>
      </c>
      <c r="E129" s="19" t="s">
        <v>318</v>
      </c>
      <c r="F129" s="20">
        <v>193301</v>
      </c>
      <c r="G129" s="20">
        <v>1044044</v>
      </c>
      <c r="H129" s="19" t="s">
        <v>573</v>
      </c>
      <c r="I129" s="21" t="s">
        <v>143</v>
      </c>
      <c r="J129" s="20"/>
      <c r="K129" s="20">
        <v>18</v>
      </c>
      <c r="L129" s="22" t="s">
        <v>383</v>
      </c>
      <c r="M129" s="22" t="s">
        <v>411</v>
      </c>
      <c r="N129" s="19">
        <v>431</v>
      </c>
      <c r="O129" s="24" t="s">
        <v>427</v>
      </c>
      <c r="P129" s="24" t="s">
        <v>427</v>
      </c>
      <c r="Q129" s="19">
        <v>2005</v>
      </c>
      <c r="R129" s="19" t="s">
        <v>482</v>
      </c>
      <c r="S129" s="21"/>
      <c r="T129" s="25"/>
    </row>
    <row r="130" spans="1:20" ht="17.149999999999999" customHeight="1" x14ac:dyDescent="0.3">
      <c r="A130" s="18">
        <v>129</v>
      </c>
      <c r="B130" s="19" t="s">
        <v>144</v>
      </c>
      <c r="C130" s="19" t="s">
        <v>597</v>
      </c>
      <c r="D130" s="19" t="s">
        <v>217</v>
      </c>
      <c r="E130" s="19" t="s">
        <v>319</v>
      </c>
      <c r="F130" s="20">
        <v>192201</v>
      </c>
      <c r="G130" s="20">
        <v>1054307</v>
      </c>
      <c r="H130" s="19" t="s">
        <v>573</v>
      </c>
      <c r="I130" s="21" t="s">
        <v>144</v>
      </c>
      <c r="J130" s="20">
        <v>40</v>
      </c>
      <c r="K130" s="20">
        <v>50</v>
      </c>
      <c r="L130" s="22" t="s">
        <v>383</v>
      </c>
      <c r="M130" s="22" t="s">
        <v>411</v>
      </c>
      <c r="N130" s="19">
        <v>508</v>
      </c>
      <c r="O130" s="24" t="s">
        <v>428</v>
      </c>
      <c r="P130" s="24" t="s">
        <v>427</v>
      </c>
      <c r="Q130" s="19">
        <v>2005</v>
      </c>
      <c r="R130" s="19" t="s">
        <v>472</v>
      </c>
      <c r="S130" s="21"/>
      <c r="T130" s="25"/>
    </row>
    <row r="131" spans="1:20" ht="17.149999999999999" customHeight="1" x14ac:dyDescent="0.3">
      <c r="A131" s="18">
        <v>130</v>
      </c>
      <c r="B131" s="19" t="s">
        <v>145</v>
      </c>
      <c r="C131" s="19" t="s">
        <v>597</v>
      </c>
      <c r="D131" s="19" t="s">
        <v>217</v>
      </c>
      <c r="E131" s="19" t="s">
        <v>320</v>
      </c>
      <c r="F131" s="20">
        <v>192201</v>
      </c>
      <c r="G131" s="20">
        <v>1052186</v>
      </c>
      <c r="H131" s="19" t="s">
        <v>573</v>
      </c>
      <c r="I131" s="21" t="s">
        <v>145</v>
      </c>
      <c r="J131" s="20">
        <v>55</v>
      </c>
      <c r="K131" s="20">
        <v>50</v>
      </c>
      <c r="L131" s="22" t="s">
        <v>383</v>
      </c>
      <c r="M131" s="22" t="s">
        <v>413</v>
      </c>
      <c r="N131" s="19">
        <v>173</v>
      </c>
      <c r="O131" s="24" t="s">
        <v>428</v>
      </c>
      <c r="P131" s="24" t="s">
        <v>427</v>
      </c>
      <c r="Q131" s="19">
        <v>2001</v>
      </c>
      <c r="R131" s="19" t="s">
        <v>484</v>
      </c>
      <c r="S131" s="21"/>
      <c r="T131" s="25"/>
    </row>
    <row r="132" spans="1:20" ht="17.149999999999999" customHeight="1" x14ac:dyDescent="0.3">
      <c r="A132" s="18">
        <v>131</v>
      </c>
      <c r="B132" s="19" t="s">
        <v>146</v>
      </c>
      <c r="C132" s="19" t="s">
        <v>597</v>
      </c>
      <c r="D132" s="19" t="s">
        <v>217</v>
      </c>
      <c r="E132" s="19" t="s">
        <v>321</v>
      </c>
      <c r="F132" s="20">
        <v>192201</v>
      </c>
      <c r="G132" s="20">
        <v>1051174</v>
      </c>
      <c r="H132" s="19" t="s">
        <v>573</v>
      </c>
      <c r="I132" s="21" t="s">
        <v>146</v>
      </c>
      <c r="J132" s="20">
        <v>11.5</v>
      </c>
      <c r="K132" s="20">
        <v>11.5</v>
      </c>
      <c r="L132" s="22" t="s">
        <v>383</v>
      </c>
      <c r="M132" s="22" t="s">
        <v>413</v>
      </c>
      <c r="N132" s="19">
        <v>50</v>
      </c>
      <c r="O132" s="24" t="s">
        <v>428</v>
      </c>
      <c r="P132" s="24" t="s">
        <v>427</v>
      </c>
      <c r="Q132" s="19">
        <v>2009</v>
      </c>
      <c r="R132" s="19" t="s">
        <v>483</v>
      </c>
      <c r="S132" s="21"/>
      <c r="T132" s="25"/>
    </row>
    <row r="133" spans="1:20" ht="17.149999999999999" customHeight="1" x14ac:dyDescent="0.3">
      <c r="A133" s="18">
        <v>132</v>
      </c>
      <c r="B133" s="19" t="s">
        <v>147</v>
      </c>
      <c r="C133" s="19" t="s">
        <v>597</v>
      </c>
      <c r="D133" s="19" t="s">
        <v>217</v>
      </c>
      <c r="E133" s="19" t="s">
        <v>322</v>
      </c>
      <c r="F133" s="20">
        <v>192148</v>
      </c>
      <c r="G133" s="20">
        <v>1054307</v>
      </c>
      <c r="H133" s="19" t="s">
        <v>573</v>
      </c>
      <c r="I133" s="21" t="s">
        <v>147</v>
      </c>
      <c r="J133" s="20">
        <v>12</v>
      </c>
      <c r="K133" s="20">
        <v>20</v>
      </c>
      <c r="L133" s="22" t="s">
        <v>383</v>
      </c>
      <c r="M133" s="22" t="s">
        <v>411</v>
      </c>
      <c r="N133" s="19">
        <v>51</v>
      </c>
      <c r="O133" s="24" t="s">
        <v>428</v>
      </c>
      <c r="P133" s="24" t="s">
        <v>427</v>
      </c>
      <c r="Q133" s="19">
        <v>2009</v>
      </c>
      <c r="R133" s="19" t="s">
        <v>483</v>
      </c>
      <c r="S133" s="21"/>
      <c r="T133" s="25"/>
    </row>
    <row r="134" spans="1:20" ht="17.149999999999999" customHeight="1" x14ac:dyDescent="0.3">
      <c r="A134" s="18">
        <v>133</v>
      </c>
      <c r="B134" s="19" t="s">
        <v>148</v>
      </c>
      <c r="C134" s="19" t="s">
        <v>597</v>
      </c>
      <c r="D134" s="19" t="s">
        <v>218</v>
      </c>
      <c r="E134" s="19" t="s">
        <v>323</v>
      </c>
      <c r="F134" s="20">
        <v>177539</v>
      </c>
      <c r="G134" s="20">
        <v>1025785</v>
      </c>
      <c r="H134" s="19" t="s">
        <v>573</v>
      </c>
      <c r="I134" s="21" t="s">
        <v>576</v>
      </c>
      <c r="J134" s="20">
        <v>42.5</v>
      </c>
      <c r="K134" s="20">
        <v>42.5</v>
      </c>
      <c r="L134" s="22" t="s">
        <v>383</v>
      </c>
      <c r="M134" s="22" t="s">
        <v>404</v>
      </c>
      <c r="N134" s="19">
        <v>125</v>
      </c>
      <c r="O134" s="24" t="s">
        <v>428</v>
      </c>
      <c r="P134" s="24" t="s">
        <v>427</v>
      </c>
      <c r="Q134" s="19">
        <v>1989</v>
      </c>
      <c r="R134" s="19" t="s">
        <v>485</v>
      </c>
      <c r="S134" s="21"/>
      <c r="T134" s="25"/>
    </row>
    <row r="135" spans="1:20" ht="17.149999999999999" customHeight="1" x14ac:dyDescent="0.3">
      <c r="A135" s="18">
        <v>134</v>
      </c>
      <c r="B135" s="19" t="s">
        <v>149</v>
      </c>
      <c r="C135" s="19" t="s">
        <v>597</v>
      </c>
      <c r="D135" s="19" t="s">
        <v>219</v>
      </c>
      <c r="E135" s="19" t="s">
        <v>324</v>
      </c>
      <c r="F135" s="20" t="s">
        <v>364</v>
      </c>
      <c r="G135" s="20">
        <v>1028998</v>
      </c>
      <c r="H135" s="19" t="s">
        <v>573</v>
      </c>
      <c r="I135" s="21" t="s">
        <v>577</v>
      </c>
      <c r="J135" s="20">
        <v>25</v>
      </c>
      <c r="K135" s="20">
        <v>25</v>
      </c>
      <c r="L135" s="22" t="s">
        <v>383</v>
      </c>
      <c r="M135" s="22" t="s">
        <v>404</v>
      </c>
      <c r="N135" s="19">
        <v>157</v>
      </c>
      <c r="O135" s="24" t="s">
        <v>428</v>
      </c>
      <c r="P135" s="24" t="s">
        <v>427</v>
      </c>
      <c r="Q135" s="19">
        <v>2016</v>
      </c>
      <c r="R135" s="19" t="s">
        <v>486</v>
      </c>
      <c r="S135" s="21"/>
      <c r="T135" s="25"/>
    </row>
    <row r="136" spans="1:20" ht="17.149999999999999" customHeight="1" x14ac:dyDescent="0.3">
      <c r="A136" s="18">
        <v>135</v>
      </c>
      <c r="B136" s="19" t="s">
        <v>150</v>
      </c>
      <c r="C136" s="19" t="s">
        <v>597</v>
      </c>
      <c r="D136" s="19" t="s">
        <v>220</v>
      </c>
      <c r="E136" s="19" t="s">
        <v>325</v>
      </c>
      <c r="F136" s="20">
        <v>790305</v>
      </c>
      <c r="G136" s="20">
        <v>999832</v>
      </c>
      <c r="H136" s="19" t="s">
        <v>573</v>
      </c>
      <c r="I136" s="21" t="s">
        <v>150</v>
      </c>
      <c r="J136" s="20">
        <v>210</v>
      </c>
      <c r="K136" s="20">
        <v>210</v>
      </c>
      <c r="L136" s="22" t="s">
        <v>383</v>
      </c>
      <c r="M136" s="22" t="s">
        <v>414</v>
      </c>
      <c r="N136" s="19">
        <v>550</v>
      </c>
      <c r="O136" s="24" t="s">
        <v>433</v>
      </c>
      <c r="P136" s="24" t="s">
        <v>433</v>
      </c>
      <c r="Q136" s="19">
        <v>1991</v>
      </c>
      <c r="R136" s="19" t="s">
        <v>487</v>
      </c>
      <c r="S136" s="21"/>
      <c r="T136" s="25"/>
    </row>
    <row r="137" spans="1:20" ht="17.149999999999999" customHeight="1" x14ac:dyDescent="0.3">
      <c r="A137" s="18">
        <v>136</v>
      </c>
      <c r="B137" s="19" t="s">
        <v>151</v>
      </c>
      <c r="C137" s="19" t="s">
        <v>597</v>
      </c>
      <c r="D137" s="19" t="s">
        <v>220</v>
      </c>
      <c r="E137" s="19" t="s">
        <v>326</v>
      </c>
      <c r="F137" s="20">
        <v>791770</v>
      </c>
      <c r="G137" s="20">
        <v>989743</v>
      </c>
      <c r="H137" s="19" t="s">
        <v>573</v>
      </c>
      <c r="I137" s="21" t="s">
        <v>151</v>
      </c>
      <c r="J137" s="20">
        <v>235</v>
      </c>
      <c r="K137" s="20">
        <v>235</v>
      </c>
      <c r="L137" s="22" t="s">
        <v>383</v>
      </c>
      <c r="M137" s="22" t="s">
        <v>415</v>
      </c>
      <c r="N137" s="19">
        <v>564</v>
      </c>
      <c r="O137" s="24" t="s">
        <v>428</v>
      </c>
      <c r="P137" s="24" t="s">
        <v>433</v>
      </c>
      <c r="Q137" s="19">
        <v>1994</v>
      </c>
      <c r="R137" s="19" t="s">
        <v>488</v>
      </c>
      <c r="S137" s="21"/>
      <c r="T137" s="25"/>
    </row>
    <row r="138" spans="1:20" ht="17.149999999999999" customHeight="1" x14ac:dyDescent="0.3">
      <c r="A138" s="18">
        <v>137</v>
      </c>
      <c r="B138" s="19" t="s">
        <v>152</v>
      </c>
      <c r="C138" s="19" t="s">
        <v>597</v>
      </c>
      <c r="D138" s="19" t="s">
        <v>220</v>
      </c>
      <c r="E138" s="19" t="s">
        <v>152</v>
      </c>
      <c r="F138" s="20">
        <v>798268</v>
      </c>
      <c r="G138" s="20">
        <v>1017514</v>
      </c>
      <c r="H138" s="19" t="s">
        <v>573</v>
      </c>
      <c r="I138" s="21" t="s">
        <v>152</v>
      </c>
      <c r="J138" s="20">
        <v>120</v>
      </c>
      <c r="K138" s="20">
        <v>120</v>
      </c>
      <c r="L138" s="22" t="s">
        <v>383</v>
      </c>
      <c r="M138" s="22" t="s">
        <v>416</v>
      </c>
      <c r="N138" s="19">
        <v>480</v>
      </c>
      <c r="O138" s="24" t="s">
        <v>428</v>
      </c>
      <c r="P138" s="24" t="s">
        <v>433</v>
      </c>
      <c r="Q138" s="19">
        <v>2006</v>
      </c>
      <c r="R138" s="19" t="s">
        <v>434</v>
      </c>
      <c r="S138" s="21"/>
      <c r="T138" s="25"/>
    </row>
    <row r="139" spans="1:20" ht="17.149999999999999" customHeight="1" x14ac:dyDescent="0.3">
      <c r="A139" s="18">
        <v>138</v>
      </c>
      <c r="B139" s="19" t="s">
        <v>153</v>
      </c>
      <c r="C139" s="19" t="s">
        <v>597</v>
      </c>
      <c r="D139" s="19" t="s">
        <v>220</v>
      </c>
      <c r="E139" s="19" t="s">
        <v>327</v>
      </c>
      <c r="F139" s="20">
        <v>792143</v>
      </c>
      <c r="G139" s="20">
        <v>988401</v>
      </c>
      <c r="H139" s="19" t="s">
        <v>573</v>
      </c>
      <c r="I139" s="21" t="s">
        <v>153</v>
      </c>
      <c r="J139" s="20">
        <v>150</v>
      </c>
      <c r="K139" s="20">
        <v>150</v>
      </c>
      <c r="L139" s="22" t="s">
        <v>383</v>
      </c>
      <c r="M139" s="22" t="s">
        <v>417</v>
      </c>
      <c r="N139" s="19">
        <v>350</v>
      </c>
      <c r="O139" s="24" t="s">
        <v>428</v>
      </c>
      <c r="P139" s="24" t="s">
        <v>433</v>
      </c>
      <c r="Q139" s="19">
        <v>2011</v>
      </c>
      <c r="R139" s="19" t="s">
        <v>489</v>
      </c>
      <c r="S139" s="21"/>
      <c r="T139" s="25"/>
    </row>
    <row r="140" spans="1:20" ht="17.149999999999999" customHeight="1" x14ac:dyDescent="0.3">
      <c r="A140" s="18">
        <v>139</v>
      </c>
      <c r="B140" s="19" t="s">
        <v>154</v>
      </c>
      <c r="C140" s="19" t="s">
        <v>597</v>
      </c>
      <c r="D140" s="19" t="s">
        <v>220</v>
      </c>
      <c r="E140" s="19" t="s">
        <v>154</v>
      </c>
      <c r="F140" s="20">
        <v>785912</v>
      </c>
      <c r="G140" s="20">
        <v>1016089</v>
      </c>
      <c r="H140" s="19" t="s">
        <v>592</v>
      </c>
      <c r="I140" s="21" t="s">
        <v>578</v>
      </c>
      <c r="J140" s="20">
        <v>154</v>
      </c>
      <c r="K140" s="20">
        <v>154</v>
      </c>
      <c r="L140" s="22" t="s">
        <v>383</v>
      </c>
      <c r="M140" s="22" t="s">
        <v>415</v>
      </c>
      <c r="N140" s="19">
        <v>564</v>
      </c>
      <c r="O140" s="24" t="s">
        <v>428</v>
      </c>
      <c r="P140" s="24" t="s">
        <v>433</v>
      </c>
      <c r="Q140" s="19">
        <v>2010</v>
      </c>
      <c r="R140" s="19" t="s">
        <v>490</v>
      </c>
      <c r="S140" s="21"/>
      <c r="T140" s="25"/>
    </row>
    <row r="141" spans="1:20" ht="17.149999999999999" customHeight="1" x14ac:dyDescent="0.3">
      <c r="A141" s="18">
        <v>140</v>
      </c>
      <c r="B141" s="19" t="s">
        <v>155</v>
      </c>
      <c r="C141" s="19" t="s">
        <v>597</v>
      </c>
      <c r="D141" s="19" t="s">
        <v>220</v>
      </c>
      <c r="E141" s="19" t="s">
        <v>328</v>
      </c>
      <c r="F141" s="20">
        <v>797715</v>
      </c>
      <c r="G141" s="20">
        <v>1007963</v>
      </c>
      <c r="H141" s="19" t="s">
        <v>573</v>
      </c>
      <c r="I141" s="21" t="s">
        <v>289</v>
      </c>
      <c r="J141" s="20">
        <v>45</v>
      </c>
      <c r="K141" s="20">
        <v>45</v>
      </c>
      <c r="L141" s="22" t="s">
        <v>383</v>
      </c>
      <c r="M141" s="22" t="s">
        <v>415</v>
      </c>
      <c r="N141" s="19">
        <v>172</v>
      </c>
      <c r="O141" s="24" t="s">
        <v>428</v>
      </c>
      <c r="P141" s="24" t="s">
        <v>433</v>
      </c>
      <c r="Q141" s="19">
        <v>2010</v>
      </c>
      <c r="R141" s="19" t="s">
        <v>491</v>
      </c>
      <c r="S141" s="21"/>
      <c r="T141" s="25"/>
    </row>
    <row r="142" spans="1:20" ht="17.149999999999999" customHeight="1" x14ac:dyDescent="0.3">
      <c r="A142" s="18">
        <v>141</v>
      </c>
      <c r="B142" s="19" t="s">
        <v>156</v>
      </c>
      <c r="C142" s="19" t="s">
        <v>597</v>
      </c>
      <c r="D142" s="19" t="s">
        <v>220</v>
      </c>
      <c r="E142" s="19" t="s">
        <v>329</v>
      </c>
      <c r="F142" s="20">
        <v>796563</v>
      </c>
      <c r="G142" s="20">
        <v>1000513</v>
      </c>
      <c r="H142" s="19" t="s">
        <v>573</v>
      </c>
      <c r="I142" s="21" t="s">
        <v>289</v>
      </c>
      <c r="J142" s="20">
        <v>120</v>
      </c>
      <c r="K142" s="20">
        <v>120</v>
      </c>
      <c r="L142" s="22" t="s">
        <v>383</v>
      </c>
      <c r="M142" s="22" t="s">
        <v>418</v>
      </c>
      <c r="N142" s="19">
        <v>310</v>
      </c>
      <c r="O142" s="24" t="s">
        <v>428</v>
      </c>
      <c r="P142" s="24" t="s">
        <v>433</v>
      </c>
      <c r="Q142" s="19">
        <v>2012</v>
      </c>
      <c r="R142" s="19" t="s">
        <v>492</v>
      </c>
      <c r="S142" s="21"/>
      <c r="T142" s="25"/>
    </row>
    <row r="143" spans="1:20" ht="17.149999999999999" customHeight="1" x14ac:dyDescent="0.3">
      <c r="A143" s="18">
        <v>142</v>
      </c>
      <c r="B143" s="19" t="s">
        <v>157</v>
      </c>
      <c r="C143" s="19" t="s">
        <v>597</v>
      </c>
      <c r="D143" s="19" t="s">
        <v>220</v>
      </c>
      <c r="E143" s="19" t="s">
        <v>330</v>
      </c>
      <c r="F143" s="20">
        <v>799847</v>
      </c>
      <c r="G143" s="20">
        <v>1013299</v>
      </c>
      <c r="H143" s="19" t="s">
        <v>573</v>
      </c>
      <c r="I143" s="21" t="s">
        <v>289</v>
      </c>
      <c r="J143" s="20">
        <v>80</v>
      </c>
      <c r="K143" s="20">
        <v>80</v>
      </c>
      <c r="L143" s="22" t="s">
        <v>383</v>
      </c>
      <c r="M143" s="22" t="s">
        <v>418</v>
      </c>
      <c r="N143" s="19">
        <v>185</v>
      </c>
      <c r="O143" s="24" t="s">
        <v>428</v>
      </c>
      <c r="P143" s="24" t="s">
        <v>433</v>
      </c>
      <c r="Q143" s="19">
        <v>2012</v>
      </c>
      <c r="R143" s="19" t="s">
        <v>493</v>
      </c>
      <c r="S143" s="21"/>
      <c r="T143" s="25"/>
    </row>
    <row r="144" spans="1:20" ht="17.149999999999999" customHeight="1" x14ac:dyDescent="0.3">
      <c r="A144" s="18">
        <v>143</v>
      </c>
      <c r="B144" s="19" t="s">
        <v>158</v>
      </c>
      <c r="C144" s="19" t="s">
        <v>597</v>
      </c>
      <c r="D144" s="19" t="s">
        <v>220</v>
      </c>
      <c r="E144" s="19" t="s">
        <v>158</v>
      </c>
      <c r="F144" s="20">
        <v>780663</v>
      </c>
      <c r="G144" s="20">
        <v>99934</v>
      </c>
      <c r="H144" s="19" t="s">
        <v>573</v>
      </c>
      <c r="I144" s="21" t="s">
        <v>579</v>
      </c>
      <c r="J144" s="20">
        <v>120</v>
      </c>
      <c r="K144" s="20">
        <v>120</v>
      </c>
      <c r="L144" s="22" t="s">
        <v>383</v>
      </c>
      <c r="M144" s="22" t="s">
        <v>418</v>
      </c>
      <c r="N144" s="19">
        <v>328</v>
      </c>
      <c r="O144" s="24" t="s">
        <v>428</v>
      </c>
      <c r="P144" s="24" t="s">
        <v>433</v>
      </c>
      <c r="Q144" s="19">
        <v>2012</v>
      </c>
      <c r="R144" s="19" t="s">
        <v>494</v>
      </c>
      <c r="S144" s="21"/>
      <c r="T144" s="25"/>
    </row>
    <row r="145" spans="1:20" ht="17.149999999999999" customHeight="1" x14ac:dyDescent="0.3">
      <c r="A145" s="18">
        <v>144</v>
      </c>
      <c r="B145" s="19" t="s">
        <v>159</v>
      </c>
      <c r="C145" s="19" t="s">
        <v>597</v>
      </c>
      <c r="D145" s="19" t="s">
        <v>220</v>
      </c>
      <c r="E145" s="19" t="s">
        <v>331</v>
      </c>
      <c r="F145" s="20">
        <v>800021</v>
      </c>
      <c r="G145" s="20">
        <v>1002046</v>
      </c>
      <c r="H145" s="19" t="s">
        <v>573</v>
      </c>
      <c r="I145" s="21" t="s">
        <v>289</v>
      </c>
      <c r="J145" s="20">
        <v>50</v>
      </c>
      <c r="K145" s="20">
        <v>50</v>
      </c>
      <c r="L145" s="22" t="s">
        <v>383</v>
      </c>
      <c r="M145" s="22" t="s">
        <v>418</v>
      </c>
      <c r="N145" s="19">
        <v>120</v>
      </c>
      <c r="O145" s="24" t="s">
        <v>433</v>
      </c>
      <c r="P145" s="24" t="s">
        <v>433</v>
      </c>
      <c r="Q145" s="19">
        <v>2013</v>
      </c>
      <c r="R145" s="19" t="s">
        <v>493</v>
      </c>
      <c r="S145" s="21"/>
      <c r="T145" s="25"/>
    </row>
    <row r="146" spans="1:20" ht="17.149999999999999" customHeight="1" x14ac:dyDescent="0.3">
      <c r="A146" s="18">
        <v>145</v>
      </c>
      <c r="B146" s="19" t="s">
        <v>160</v>
      </c>
      <c r="C146" s="19" t="s">
        <v>597</v>
      </c>
      <c r="D146" s="19" t="s">
        <v>220</v>
      </c>
      <c r="E146" s="19" t="s">
        <v>332</v>
      </c>
      <c r="F146" s="20">
        <v>780321</v>
      </c>
      <c r="G146" s="20">
        <v>99009</v>
      </c>
      <c r="H146" s="19" t="s">
        <v>573</v>
      </c>
      <c r="I146" s="21" t="s">
        <v>579</v>
      </c>
      <c r="J146" s="20">
        <v>100</v>
      </c>
      <c r="K146" s="20">
        <v>100</v>
      </c>
      <c r="L146" s="22" t="s">
        <v>383</v>
      </c>
      <c r="M146" s="22" t="s">
        <v>419</v>
      </c>
      <c r="N146" s="19">
        <v>315</v>
      </c>
      <c r="O146" s="24" t="s">
        <v>428</v>
      </c>
      <c r="P146" s="24" t="s">
        <v>433</v>
      </c>
      <c r="Q146" s="19">
        <v>2015</v>
      </c>
      <c r="R146" s="19" t="s">
        <v>491</v>
      </c>
      <c r="S146" s="21"/>
      <c r="T146" s="25"/>
    </row>
    <row r="147" spans="1:20" ht="17.149999999999999" customHeight="1" x14ac:dyDescent="0.3">
      <c r="A147" s="18">
        <v>146</v>
      </c>
      <c r="B147" s="19" t="s">
        <v>161</v>
      </c>
      <c r="C147" s="19" t="s">
        <v>597</v>
      </c>
      <c r="D147" s="19" t="s">
        <v>220</v>
      </c>
      <c r="E147" s="19" t="s">
        <v>333</v>
      </c>
      <c r="F147" s="20">
        <v>792262</v>
      </c>
      <c r="G147" s="20">
        <v>1009962</v>
      </c>
      <c r="H147" s="19" t="s">
        <v>573</v>
      </c>
      <c r="I147" s="21" t="s">
        <v>579</v>
      </c>
      <c r="J147" s="20">
        <v>15</v>
      </c>
      <c r="K147" s="20">
        <v>15</v>
      </c>
      <c r="L147" s="22" t="s">
        <v>383</v>
      </c>
      <c r="M147" s="22" t="s">
        <v>420</v>
      </c>
      <c r="N147" s="19">
        <v>60</v>
      </c>
      <c r="O147" s="24" t="s">
        <v>428</v>
      </c>
      <c r="P147" s="24" t="s">
        <v>433</v>
      </c>
      <c r="Q147" s="19">
        <v>2010</v>
      </c>
      <c r="R147" s="19" t="s">
        <v>495</v>
      </c>
      <c r="S147" s="21"/>
      <c r="T147" s="25"/>
    </row>
    <row r="148" spans="1:20" ht="17.149999999999999" customHeight="1" x14ac:dyDescent="0.3">
      <c r="A148" s="18">
        <v>147</v>
      </c>
      <c r="B148" s="19" t="s">
        <v>162</v>
      </c>
      <c r="C148" s="19" t="s">
        <v>597</v>
      </c>
      <c r="D148" s="19" t="s">
        <v>220</v>
      </c>
      <c r="E148" s="19" t="s">
        <v>163</v>
      </c>
      <c r="F148" s="20">
        <v>797715</v>
      </c>
      <c r="G148" s="20">
        <v>1007963</v>
      </c>
      <c r="H148" s="19" t="s">
        <v>573</v>
      </c>
      <c r="I148" s="21" t="s">
        <v>289</v>
      </c>
      <c r="J148" s="20">
        <v>120</v>
      </c>
      <c r="K148" s="20">
        <v>120</v>
      </c>
      <c r="L148" s="22" t="s">
        <v>383</v>
      </c>
      <c r="M148" s="22" t="s">
        <v>415</v>
      </c>
      <c r="N148" s="19">
        <v>286</v>
      </c>
      <c r="O148" s="24" t="s">
        <v>428</v>
      </c>
      <c r="P148" s="24" t="s">
        <v>433</v>
      </c>
      <c r="Q148" s="19">
        <v>2011</v>
      </c>
      <c r="R148" s="19" t="s">
        <v>493</v>
      </c>
      <c r="S148" s="21"/>
      <c r="T148" s="25"/>
    </row>
    <row r="149" spans="1:20" ht="17.149999999999999" customHeight="1" x14ac:dyDescent="0.3">
      <c r="A149" s="18">
        <v>148</v>
      </c>
      <c r="B149" s="19" t="s">
        <v>163</v>
      </c>
      <c r="C149" s="19" t="s">
        <v>597</v>
      </c>
      <c r="D149" s="19" t="s">
        <v>220</v>
      </c>
      <c r="E149" s="19" t="s">
        <v>163</v>
      </c>
      <c r="F149" s="20">
        <v>800157</v>
      </c>
      <c r="G149" s="20">
        <v>1007323</v>
      </c>
      <c r="H149" s="19" t="s">
        <v>573</v>
      </c>
      <c r="I149" s="21" t="s">
        <v>164</v>
      </c>
      <c r="J149" s="20">
        <v>120</v>
      </c>
      <c r="K149" s="20">
        <v>120</v>
      </c>
      <c r="L149" s="22" t="s">
        <v>383</v>
      </c>
      <c r="M149" s="22" t="s">
        <v>415</v>
      </c>
      <c r="N149" s="19">
        <v>350</v>
      </c>
      <c r="O149" s="24" t="s">
        <v>428</v>
      </c>
      <c r="P149" s="24" t="s">
        <v>433</v>
      </c>
      <c r="Q149" s="19">
        <v>2004</v>
      </c>
      <c r="R149" s="19"/>
      <c r="S149" s="21"/>
      <c r="T149" s="25"/>
    </row>
    <row r="150" spans="1:20" ht="17.149999999999999" customHeight="1" x14ac:dyDescent="0.3">
      <c r="A150" s="18">
        <v>149</v>
      </c>
      <c r="B150" s="19" t="s">
        <v>164</v>
      </c>
      <c r="C150" s="19" t="s">
        <v>597</v>
      </c>
      <c r="D150" s="19" t="s">
        <v>221</v>
      </c>
      <c r="E150" s="19" t="s">
        <v>334</v>
      </c>
      <c r="F150" s="20">
        <v>802550</v>
      </c>
      <c r="G150" s="20">
        <v>945204</v>
      </c>
      <c r="H150" s="19" t="s">
        <v>592</v>
      </c>
      <c r="I150" s="21" t="s">
        <v>164</v>
      </c>
      <c r="J150" s="20">
        <v>900</v>
      </c>
      <c r="K150" s="20">
        <v>900</v>
      </c>
      <c r="L150" s="22" t="s">
        <v>381</v>
      </c>
      <c r="M150" s="22" t="s">
        <v>421</v>
      </c>
      <c r="N150" s="19">
        <v>12122</v>
      </c>
      <c r="O150" s="24" t="s">
        <v>428</v>
      </c>
      <c r="P150" s="24" t="s">
        <v>433</v>
      </c>
      <c r="Q150" s="19">
        <v>2010</v>
      </c>
      <c r="R150" s="19" t="s">
        <v>496</v>
      </c>
      <c r="S150" s="21"/>
      <c r="T150" s="25"/>
    </row>
    <row r="151" spans="1:20" ht="17.149999999999999" customHeight="1" x14ac:dyDescent="0.3">
      <c r="A151" s="18">
        <v>150</v>
      </c>
      <c r="B151" s="19" t="s">
        <v>165</v>
      </c>
      <c r="C151" s="19" t="s">
        <v>597</v>
      </c>
      <c r="D151" s="19" t="s">
        <v>222</v>
      </c>
      <c r="E151" s="19" t="s">
        <v>335</v>
      </c>
      <c r="F151" s="20">
        <v>806149</v>
      </c>
      <c r="G151" s="20">
        <v>1035250</v>
      </c>
      <c r="H151" s="19" t="s">
        <v>573</v>
      </c>
      <c r="I151" s="21" t="s">
        <v>165</v>
      </c>
      <c r="J151" s="20">
        <v>80</v>
      </c>
      <c r="K151" s="20">
        <v>80</v>
      </c>
      <c r="L151" s="22" t="s">
        <v>380</v>
      </c>
      <c r="M151" s="22" t="s">
        <v>422</v>
      </c>
      <c r="N151" s="19">
        <v>102</v>
      </c>
      <c r="O151" s="24" t="s">
        <v>428</v>
      </c>
      <c r="P151" s="24" t="s">
        <v>433</v>
      </c>
      <c r="Q151" s="19">
        <v>1987</v>
      </c>
      <c r="R151" s="19" t="s">
        <v>497</v>
      </c>
      <c r="S151" s="21"/>
      <c r="T151" s="25"/>
    </row>
    <row r="152" spans="1:20" ht="17.149999999999999" customHeight="1" x14ac:dyDescent="0.3">
      <c r="A152" s="18">
        <v>151</v>
      </c>
      <c r="B152" s="19" t="s">
        <v>166</v>
      </c>
      <c r="C152" s="19" t="s">
        <v>597</v>
      </c>
      <c r="D152" s="19" t="s">
        <v>222</v>
      </c>
      <c r="E152" s="19" t="s">
        <v>335</v>
      </c>
      <c r="F152" s="20" t="s">
        <v>365</v>
      </c>
      <c r="G152" s="20" t="s">
        <v>373</v>
      </c>
      <c r="H152" s="19" t="s">
        <v>573</v>
      </c>
      <c r="I152" s="21" t="s">
        <v>166</v>
      </c>
      <c r="J152" s="20">
        <v>50</v>
      </c>
      <c r="K152" s="20">
        <v>50</v>
      </c>
      <c r="L152" s="22" t="s">
        <v>380</v>
      </c>
      <c r="M152" s="22" t="s">
        <v>422</v>
      </c>
      <c r="N152" s="19">
        <v>135</v>
      </c>
      <c r="O152" s="24" t="s">
        <v>428</v>
      </c>
      <c r="P152" s="24" t="s">
        <v>433</v>
      </c>
      <c r="Q152" s="19">
        <v>1987</v>
      </c>
      <c r="R152" s="19" t="s">
        <v>497</v>
      </c>
      <c r="S152" s="21"/>
      <c r="T152" s="25"/>
    </row>
    <row r="153" spans="1:20" ht="17.149999999999999" customHeight="1" x14ac:dyDescent="0.3">
      <c r="A153" s="18">
        <v>152</v>
      </c>
      <c r="B153" s="19" t="s">
        <v>167</v>
      </c>
      <c r="C153" s="19" t="s">
        <v>597</v>
      </c>
      <c r="D153" s="19" t="s">
        <v>223</v>
      </c>
      <c r="E153" s="19" t="s">
        <v>336</v>
      </c>
      <c r="F153" s="20">
        <v>806224</v>
      </c>
      <c r="G153" s="20">
        <v>1034739</v>
      </c>
      <c r="H153" s="19" t="s">
        <v>573</v>
      </c>
      <c r="I153" s="21" t="s">
        <v>167</v>
      </c>
      <c r="J153" s="20">
        <v>120</v>
      </c>
      <c r="K153" s="20">
        <v>120</v>
      </c>
      <c r="L153" s="22" t="s">
        <v>380</v>
      </c>
      <c r="M153" s="22" t="s">
        <v>422</v>
      </c>
      <c r="N153" s="19">
        <v>213</v>
      </c>
      <c r="O153" s="24" t="s">
        <v>428</v>
      </c>
      <c r="P153" s="24" t="s">
        <v>433</v>
      </c>
      <c r="Q153" s="19">
        <v>2016</v>
      </c>
      <c r="R153" s="19" t="s">
        <v>498</v>
      </c>
      <c r="S153" s="21"/>
      <c r="T153" s="25"/>
    </row>
    <row r="154" spans="1:20" ht="17.149999999999999" customHeight="1" x14ac:dyDescent="0.3">
      <c r="A154" s="18">
        <v>153</v>
      </c>
      <c r="B154" s="19" t="s">
        <v>168</v>
      </c>
      <c r="C154" s="19" t="s">
        <v>597</v>
      </c>
      <c r="D154" s="19" t="s">
        <v>222</v>
      </c>
      <c r="E154" s="19" t="s">
        <v>335</v>
      </c>
      <c r="F154" s="20">
        <v>808501</v>
      </c>
      <c r="G154" s="20">
        <v>1033339</v>
      </c>
      <c r="H154" s="19" t="s">
        <v>588</v>
      </c>
      <c r="I154" s="21" t="s">
        <v>168</v>
      </c>
      <c r="J154" s="20">
        <v>61</v>
      </c>
      <c r="K154" s="20">
        <v>61</v>
      </c>
      <c r="L154" s="22" t="s">
        <v>380</v>
      </c>
      <c r="M154" s="22" t="s">
        <v>422</v>
      </c>
      <c r="N154" s="19">
        <v>251</v>
      </c>
      <c r="O154" s="24" t="s">
        <v>428</v>
      </c>
      <c r="P154" s="24" t="s">
        <v>433</v>
      </c>
      <c r="Q154" s="19">
        <v>2007</v>
      </c>
      <c r="R154" s="19" t="s">
        <v>497</v>
      </c>
      <c r="S154" s="21"/>
      <c r="T154" s="25"/>
    </row>
    <row r="155" spans="1:20" ht="17.149999999999999" customHeight="1" x14ac:dyDescent="0.3">
      <c r="A155" s="18">
        <v>154</v>
      </c>
      <c r="B155" s="19" t="s">
        <v>169</v>
      </c>
      <c r="C155" s="19" t="s">
        <v>597</v>
      </c>
      <c r="D155" s="19" t="s">
        <v>222</v>
      </c>
      <c r="E155" s="19" t="s">
        <v>335</v>
      </c>
      <c r="F155" s="20" t="s">
        <v>366</v>
      </c>
      <c r="G155" s="20" t="s">
        <v>374</v>
      </c>
      <c r="H155" s="19" t="s">
        <v>588</v>
      </c>
      <c r="I155" s="21" t="s">
        <v>169</v>
      </c>
      <c r="J155" s="20">
        <v>55</v>
      </c>
      <c r="K155" s="20">
        <v>55</v>
      </c>
      <c r="L155" s="22" t="s">
        <v>380</v>
      </c>
      <c r="M155" s="22" t="s">
        <v>422</v>
      </c>
      <c r="N155" s="19">
        <v>155</v>
      </c>
      <c r="O155" s="24" t="s">
        <v>428</v>
      </c>
      <c r="P155" s="24" t="s">
        <v>433</v>
      </c>
      <c r="Q155" s="19">
        <v>2004</v>
      </c>
      <c r="R155" s="19" t="s">
        <v>436</v>
      </c>
      <c r="S155" s="21"/>
      <c r="T155" s="25"/>
    </row>
    <row r="156" spans="1:20" ht="17.149999999999999" customHeight="1" x14ac:dyDescent="0.3">
      <c r="A156" s="18">
        <v>155</v>
      </c>
      <c r="B156" s="19" t="s">
        <v>170</v>
      </c>
      <c r="C156" s="19" t="s">
        <v>597</v>
      </c>
      <c r="D156" s="19" t="s">
        <v>222</v>
      </c>
      <c r="E156" s="19" t="s">
        <v>335</v>
      </c>
      <c r="F156" s="20">
        <v>809408</v>
      </c>
      <c r="G156" s="20">
        <v>1033392</v>
      </c>
      <c r="H156" s="19" t="s">
        <v>588</v>
      </c>
      <c r="I156" s="21" t="s">
        <v>170</v>
      </c>
      <c r="J156" s="20">
        <v>50</v>
      </c>
      <c r="K156" s="20">
        <v>50</v>
      </c>
      <c r="L156" s="22" t="s">
        <v>380</v>
      </c>
      <c r="M156" s="22" t="s">
        <v>422</v>
      </c>
      <c r="N156" s="19">
        <v>152</v>
      </c>
      <c r="O156" s="24" t="s">
        <v>428</v>
      </c>
      <c r="P156" s="24" t="s">
        <v>433</v>
      </c>
      <c r="Q156" s="19">
        <v>2006</v>
      </c>
      <c r="R156" s="19" t="s">
        <v>436</v>
      </c>
      <c r="S156" s="21"/>
      <c r="T156" s="25"/>
    </row>
    <row r="157" spans="1:20" ht="17.149999999999999" customHeight="1" x14ac:dyDescent="0.3">
      <c r="A157" s="18">
        <v>156</v>
      </c>
      <c r="B157" s="19" t="s">
        <v>171</v>
      </c>
      <c r="C157" s="19" t="s">
        <v>597</v>
      </c>
      <c r="D157" s="19" t="s">
        <v>222</v>
      </c>
      <c r="E157" s="19" t="s">
        <v>336</v>
      </c>
      <c r="F157" s="20">
        <v>10107092</v>
      </c>
      <c r="G157" s="20">
        <v>1032844</v>
      </c>
      <c r="H157" s="19" t="s">
        <v>588</v>
      </c>
      <c r="I157" s="21" t="s">
        <v>573</v>
      </c>
      <c r="J157" s="20"/>
      <c r="K157" s="20"/>
      <c r="L157" s="22" t="s">
        <v>380</v>
      </c>
      <c r="M157" s="22" t="s">
        <v>422</v>
      </c>
      <c r="N157" s="19">
        <v>93</v>
      </c>
      <c r="O157" s="24" t="s">
        <v>428</v>
      </c>
      <c r="P157" s="24" t="s">
        <v>433</v>
      </c>
      <c r="Q157" s="19">
        <v>1987</v>
      </c>
      <c r="R157" s="19" t="s">
        <v>497</v>
      </c>
      <c r="S157" s="21"/>
      <c r="T157" s="25"/>
    </row>
    <row r="158" spans="1:20" ht="17.149999999999999" customHeight="1" x14ac:dyDescent="0.3">
      <c r="A158" s="18">
        <v>157</v>
      </c>
      <c r="B158" s="19" t="s">
        <v>172</v>
      </c>
      <c r="C158" s="19" t="s">
        <v>597</v>
      </c>
      <c r="D158" s="19" t="s">
        <v>222</v>
      </c>
      <c r="E158" s="19" t="s">
        <v>336</v>
      </c>
      <c r="F158" s="20">
        <v>807092</v>
      </c>
      <c r="G158" s="20">
        <v>1032844</v>
      </c>
      <c r="H158" s="19" t="s">
        <v>588</v>
      </c>
      <c r="I158" s="21" t="s">
        <v>573</v>
      </c>
      <c r="J158" s="20">
        <v>47</v>
      </c>
      <c r="K158" s="20">
        <v>47</v>
      </c>
      <c r="L158" s="22" t="s">
        <v>380</v>
      </c>
      <c r="M158" s="22" t="s">
        <v>422</v>
      </c>
      <c r="N158" s="19">
        <v>120</v>
      </c>
      <c r="O158" s="24" t="s">
        <v>428</v>
      </c>
      <c r="P158" s="24" t="s">
        <v>433</v>
      </c>
      <c r="Q158" s="19">
        <v>2005</v>
      </c>
      <c r="R158" s="19" t="s">
        <v>497</v>
      </c>
      <c r="S158" s="21"/>
      <c r="T158" s="25"/>
    </row>
    <row r="159" spans="1:20" ht="17.149999999999999" customHeight="1" x14ac:dyDescent="0.3">
      <c r="A159" s="18">
        <v>158</v>
      </c>
      <c r="B159" s="19" t="s">
        <v>173</v>
      </c>
      <c r="C159" s="19" t="s">
        <v>597</v>
      </c>
      <c r="D159" s="19" t="s">
        <v>222</v>
      </c>
      <c r="E159" s="19" t="s">
        <v>335</v>
      </c>
      <c r="F159" s="20" t="s">
        <v>367</v>
      </c>
      <c r="G159" s="20" t="s">
        <v>375</v>
      </c>
      <c r="H159" s="19" t="s">
        <v>588</v>
      </c>
      <c r="I159" s="21" t="s">
        <v>173</v>
      </c>
      <c r="J159" s="20">
        <v>50</v>
      </c>
      <c r="K159" s="20">
        <v>50</v>
      </c>
      <c r="L159" s="22" t="s">
        <v>380</v>
      </c>
      <c r="M159" s="22" t="s">
        <v>422</v>
      </c>
      <c r="N159" s="19">
        <v>203</v>
      </c>
      <c r="O159" s="24" t="s">
        <v>428</v>
      </c>
      <c r="P159" s="24" t="s">
        <v>433</v>
      </c>
      <c r="Q159" s="19">
        <v>2006</v>
      </c>
      <c r="R159" s="19" t="s">
        <v>436</v>
      </c>
      <c r="S159" s="21"/>
      <c r="T159" s="25"/>
    </row>
    <row r="160" spans="1:20" ht="17.149999999999999" customHeight="1" x14ac:dyDescent="0.3">
      <c r="A160" s="18">
        <v>159</v>
      </c>
      <c r="B160" s="19" t="s">
        <v>174</v>
      </c>
      <c r="C160" s="19" t="s">
        <v>597</v>
      </c>
      <c r="D160" s="19" t="s">
        <v>222</v>
      </c>
      <c r="E160" s="19" t="s">
        <v>337</v>
      </c>
      <c r="F160" s="20">
        <v>805695</v>
      </c>
      <c r="G160" s="20">
        <v>1041266</v>
      </c>
      <c r="H160" s="19" t="s">
        <v>573</v>
      </c>
      <c r="I160" s="21" t="s">
        <v>174</v>
      </c>
      <c r="J160" s="20">
        <v>75</v>
      </c>
      <c r="K160" s="20">
        <v>75</v>
      </c>
      <c r="L160" s="22" t="s">
        <v>380</v>
      </c>
      <c r="M160" s="22" t="s">
        <v>422</v>
      </c>
      <c r="N160" s="19">
        <v>451</v>
      </c>
      <c r="O160" s="24" t="s">
        <v>428</v>
      </c>
      <c r="P160" s="24" t="s">
        <v>433</v>
      </c>
      <c r="Q160" s="19">
        <v>2004</v>
      </c>
      <c r="R160" s="19" t="s">
        <v>436</v>
      </c>
      <c r="S160" s="21"/>
      <c r="T160" s="25"/>
    </row>
    <row r="161" spans="1:20" ht="17.149999999999999" customHeight="1" x14ac:dyDescent="0.3">
      <c r="A161" s="18">
        <v>160</v>
      </c>
      <c r="B161" s="19" t="s">
        <v>175</v>
      </c>
      <c r="C161" s="19" t="s">
        <v>597</v>
      </c>
      <c r="D161" s="19" t="s">
        <v>222</v>
      </c>
      <c r="E161" s="19" t="s">
        <v>337</v>
      </c>
      <c r="F161" s="20">
        <v>806517</v>
      </c>
      <c r="G161" s="20">
        <v>1041593</v>
      </c>
      <c r="H161" s="19" t="s">
        <v>573</v>
      </c>
      <c r="I161" s="21" t="s">
        <v>175</v>
      </c>
      <c r="J161" s="20">
        <v>50</v>
      </c>
      <c r="K161" s="20">
        <v>50</v>
      </c>
      <c r="L161" s="22" t="s">
        <v>380</v>
      </c>
      <c r="M161" s="22" t="s">
        <v>422</v>
      </c>
      <c r="N161" s="19">
        <v>250</v>
      </c>
      <c r="O161" s="24" t="s">
        <v>428</v>
      </c>
      <c r="P161" s="24" t="s">
        <v>433</v>
      </c>
      <c r="Q161" s="19">
        <v>2008</v>
      </c>
      <c r="R161" s="19" t="s">
        <v>499</v>
      </c>
      <c r="S161" s="21"/>
      <c r="T161" s="25"/>
    </row>
    <row r="162" spans="1:20" ht="17.149999999999999" customHeight="1" x14ac:dyDescent="0.3">
      <c r="A162" s="18">
        <v>161</v>
      </c>
      <c r="B162" s="19" t="s">
        <v>176</v>
      </c>
      <c r="C162" s="19" t="s">
        <v>597</v>
      </c>
      <c r="D162" s="19" t="s">
        <v>222</v>
      </c>
      <c r="E162" s="19" t="s">
        <v>338</v>
      </c>
      <c r="F162" s="20">
        <v>808501</v>
      </c>
      <c r="G162" s="20">
        <v>1033339</v>
      </c>
      <c r="H162" s="19" t="s">
        <v>573</v>
      </c>
      <c r="I162" s="21" t="s">
        <v>580</v>
      </c>
      <c r="J162" s="20">
        <v>51</v>
      </c>
      <c r="K162" s="20">
        <v>51</v>
      </c>
      <c r="L162" s="22" t="s">
        <v>380</v>
      </c>
      <c r="M162" s="22" t="s">
        <v>422</v>
      </c>
      <c r="N162" s="19">
        <v>171</v>
      </c>
      <c r="O162" s="24" t="s">
        <v>428</v>
      </c>
      <c r="P162" s="24" t="s">
        <v>433</v>
      </c>
      <c r="Q162" s="19">
        <v>2011</v>
      </c>
      <c r="R162" s="19" t="s">
        <v>500</v>
      </c>
      <c r="S162" s="21"/>
      <c r="T162" s="25"/>
    </row>
    <row r="163" spans="1:20" ht="17.149999999999999" customHeight="1" x14ac:dyDescent="0.3">
      <c r="A163" s="18">
        <v>162</v>
      </c>
      <c r="B163" s="19" t="s">
        <v>177</v>
      </c>
      <c r="C163" s="19" t="s">
        <v>597</v>
      </c>
      <c r="D163" s="19" t="s">
        <v>224</v>
      </c>
      <c r="E163" s="19" t="s">
        <v>339</v>
      </c>
      <c r="F163" s="20">
        <v>197165</v>
      </c>
      <c r="G163" s="20">
        <v>1025953</v>
      </c>
      <c r="H163" s="19" t="s">
        <v>593</v>
      </c>
      <c r="I163" s="21" t="s">
        <v>581</v>
      </c>
      <c r="J163" s="20">
        <v>300</v>
      </c>
      <c r="K163" s="20">
        <v>300</v>
      </c>
      <c r="L163" s="22" t="s">
        <v>380</v>
      </c>
      <c r="M163" s="22" t="s">
        <v>397</v>
      </c>
      <c r="N163" s="19">
        <v>350</v>
      </c>
      <c r="O163" s="24" t="s">
        <v>433</v>
      </c>
      <c r="P163" s="24" t="s">
        <v>433</v>
      </c>
      <c r="Q163" s="19">
        <v>1996</v>
      </c>
      <c r="R163" s="19" t="s">
        <v>501</v>
      </c>
      <c r="S163" s="21"/>
      <c r="T163" s="25"/>
    </row>
    <row r="164" spans="1:20" ht="17.149999999999999" customHeight="1" x14ac:dyDescent="0.3">
      <c r="A164" s="18">
        <v>163</v>
      </c>
      <c r="B164" s="19" t="s">
        <v>178</v>
      </c>
      <c r="C164" s="19" t="s">
        <v>597</v>
      </c>
      <c r="D164" s="19" t="s">
        <v>224</v>
      </c>
      <c r="E164" s="19" t="s">
        <v>340</v>
      </c>
      <c r="F164" s="20">
        <v>190277</v>
      </c>
      <c r="G164" s="20">
        <v>1012466</v>
      </c>
      <c r="H164" s="19" t="s">
        <v>540</v>
      </c>
      <c r="I164" s="21" t="s">
        <v>540</v>
      </c>
      <c r="J164" s="20">
        <v>200</v>
      </c>
      <c r="K164" s="20">
        <v>200</v>
      </c>
      <c r="L164" s="22" t="s">
        <v>380</v>
      </c>
      <c r="M164" s="22" t="s">
        <v>397</v>
      </c>
      <c r="N164" s="19">
        <v>250</v>
      </c>
      <c r="O164" s="24" t="s">
        <v>428</v>
      </c>
      <c r="P164" s="24" t="s">
        <v>433</v>
      </c>
      <c r="Q164" s="19">
        <v>1991</v>
      </c>
      <c r="R164" s="19" t="s">
        <v>501</v>
      </c>
      <c r="S164" s="21"/>
      <c r="T164" s="25"/>
    </row>
    <row r="165" spans="1:20" ht="17.149999999999999" customHeight="1" x14ac:dyDescent="0.3">
      <c r="A165" s="18">
        <v>164</v>
      </c>
      <c r="B165" s="19" t="s">
        <v>179</v>
      </c>
      <c r="C165" s="19" t="s">
        <v>597</v>
      </c>
      <c r="D165" s="19" t="s">
        <v>224</v>
      </c>
      <c r="E165" s="19" t="s">
        <v>341</v>
      </c>
      <c r="F165" s="20">
        <v>191047</v>
      </c>
      <c r="G165" s="20">
        <v>1016360</v>
      </c>
      <c r="H165" s="19" t="s">
        <v>540</v>
      </c>
      <c r="I165" s="21" t="s">
        <v>540</v>
      </c>
      <c r="J165" s="20">
        <v>350</v>
      </c>
      <c r="K165" s="20">
        <v>350</v>
      </c>
      <c r="L165" s="22" t="s">
        <v>380</v>
      </c>
      <c r="M165" s="22" t="s">
        <v>397</v>
      </c>
      <c r="N165" s="19">
        <v>450</v>
      </c>
      <c r="O165" s="24" t="s">
        <v>428</v>
      </c>
      <c r="P165" s="24" t="s">
        <v>433</v>
      </c>
      <c r="Q165" s="19">
        <v>1991</v>
      </c>
      <c r="R165" s="19" t="s">
        <v>501</v>
      </c>
      <c r="S165" s="21"/>
      <c r="T165" s="25"/>
    </row>
    <row r="166" spans="1:20" ht="17.149999999999999" customHeight="1" x14ac:dyDescent="0.3">
      <c r="A166" s="18">
        <v>165</v>
      </c>
      <c r="B166" s="19" t="s">
        <v>180</v>
      </c>
      <c r="C166" s="19" t="s">
        <v>597</v>
      </c>
      <c r="D166" s="19" t="s">
        <v>224</v>
      </c>
      <c r="E166" s="19" t="s">
        <v>342</v>
      </c>
      <c r="F166" s="20">
        <v>198555</v>
      </c>
      <c r="G166" s="20">
        <v>1017182</v>
      </c>
      <c r="H166" s="19" t="s">
        <v>581</v>
      </c>
      <c r="I166" s="21" t="s">
        <v>581</v>
      </c>
      <c r="J166" s="20">
        <v>100</v>
      </c>
      <c r="K166" s="20">
        <v>100</v>
      </c>
      <c r="L166" s="22" t="s">
        <v>381</v>
      </c>
      <c r="M166" s="22" t="s">
        <v>397</v>
      </c>
      <c r="N166" s="19">
        <v>200</v>
      </c>
      <c r="O166" s="24" t="s">
        <v>433</v>
      </c>
      <c r="P166" s="24" t="s">
        <v>433</v>
      </c>
      <c r="Q166" s="19">
        <v>1978</v>
      </c>
      <c r="R166" s="19" t="s">
        <v>501</v>
      </c>
      <c r="S166" s="21"/>
      <c r="T166" s="25"/>
    </row>
    <row r="167" spans="1:20" ht="17.149999999999999" customHeight="1" x14ac:dyDescent="0.3">
      <c r="A167" s="18">
        <v>166</v>
      </c>
      <c r="B167" s="19" t="s">
        <v>181</v>
      </c>
      <c r="C167" s="19" t="s">
        <v>597</v>
      </c>
      <c r="D167" s="19" t="s">
        <v>224</v>
      </c>
      <c r="E167" s="19" t="s">
        <v>342</v>
      </c>
      <c r="F167" s="20">
        <v>198981</v>
      </c>
      <c r="G167" s="20">
        <v>1016360</v>
      </c>
      <c r="H167" s="19" t="s">
        <v>581</v>
      </c>
      <c r="I167" s="21" t="s">
        <v>581</v>
      </c>
      <c r="J167" s="20">
        <v>100</v>
      </c>
      <c r="K167" s="20">
        <v>100</v>
      </c>
      <c r="L167" s="22" t="s">
        <v>381</v>
      </c>
      <c r="M167" s="22" t="s">
        <v>397</v>
      </c>
      <c r="N167" s="19">
        <v>175</v>
      </c>
      <c r="O167" s="24" t="s">
        <v>433</v>
      </c>
      <c r="P167" s="24" t="s">
        <v>433</v>
      </c>
      <c r="Q167" s="19">
        <v>1978</v>
      </c>
      <c r="R167" s="19" t="s">
        <v>501</v>
      </c>
      <c r="S167" s="21"/>
      <c r="T167" s="25"/>
    </row>
    <row r="168" spans="1:20" ht="17.149999999999999" customHeight="1" x14ac:dyDescent="0.3">
      <c r="A168" s="18">
        <v>167</v>
      </c>
      <c r="B168" s="19" t="s">
        <v>182</v>
      </c>
      <c r="C168" s="19" t="s">
        <v>597</v>
      </c>
      <c r="D168" s="19" t="s">
        <v>224</v>
      </c>
      <c r="E168" s="19" t="s">
        <v>182</v>
      </c>
      <c r="F168" s="20">
        <v>198980</v>
      </c>
      <c r="G168" s="20">
        <v>1016362</v>
      </c>
      <c r="H168" s="19" t="s">
        <v>581</v>
      </c>
      <c r="I168" s="21" t="s">
        <v>581</v>
      </c>
      <c r="J168" s="20">
        <v>150</v>
      </c>
      <c r="K168" s="20">
        <v>150</v>
      </c>
      <c r="L168" s="22" t="s">
        <v>382</v>
      </c>
      <c r="M168" s="22" t="s">
        <v>398</v>
      </c>
      <c r="N168" s="19">
        <v>180</v>
      </c>
      <c r="O168" s="24" t="s">
        <v>433</v>
      </c>
      <c r="P168" s="24" t="s">
        <v>433</v>
      </c>
      <c r="Q168" s="19">
        <v>2008</v>
      </c>
      <c r="R168" s="19" t="s">
        <v>475</v>
      </c>
      <c r="S168" s="21"/>
      <c r="T168" s="25"/>
    </row>
    <row r="169" spans="1:20" ht="17.149999999999999" customHeight="1" x14ac:dyDescent="0.3">
      <c r="A169" s="18">
        <v>168</v>
      </c>
      <c r="B169" s="19" t="s">
        <v>183</v>
      </c>
      <c r="C169" s="19" t="s">
        <v>597</v>
      </c>
      <c r="D169" s="19" t="s">
        <v>224</v>
      </c>
      <c r="E169" s="19" t="s">
        <v>343</v>
      </c>
      <c r="F169" s="20">
        <v>1913619</v>
      </c>
      <c r="G169" s="20">
        <v>10421846</v>
      </c>
      <c r="H169" s="19" t="s">
        <v>540</v>
      </c>
      <c r="I169" s="21" t="s">
        <v>540</v>
      </c>
      <c r="J169" s="20">
        <v>150</v>
      </c>
      <c r="K169" s="20">
        <v>150</v>
      </c>
      <c r="L169" s="22" t="s">
        <v>383</v>
      </c>
      <c r="M169" s="22" t="s">
        <v>398</v>
      </c>
      <c r="N169" s="19">
        <v>300</v>
      </c>
      <c r="O169" s="24" t="s">
        <v>428</v>
      </c>
      <c r="P169" s="24" t="s">
        <v>433</v>
      </c>
      <c r="Q169" s="19">
        <v>2000</v>
      </c>
      <c r="R169" s="19" t="s">
        <v>456</v>
      </c>
      <c r="S169" s="21"/>
      <c r="T169" s="25"/>
    </row>
    <row r="170" spans="1:20" ht="17.149999999999999" customHeight="1" x14ac:dyDescent="0.3">
      <c r="A170" s="18">
        <v>169</v>
      </c>
      <c r="B170" s="19" t="s">
        <v>184</v>
      </c>
      <c r="C170" s="19" t="s">
        <v>597</v>
      </c>
      <c r="D170" s="19" t="s">
        <v>224</v>
      </c>
      <c r="E170" s="19" t="s">
        <v>340</v>
      </c>
      <c r="F170" s="20">
        <v>190827</v>
      </c>
      <c r="G170" s="20">
        <v>104211</v>
      </c>
      <c r="H170" s="19" t="s">
        <v>540</v>
      </c>
      <c r="I170" s="21" t="s">
        <v>540</v>
      </c>
      <c r="J170" s="20">
        <v>100</v>
      </c>
      <c r="K170" s="20">
        <v>100</v>
      </c>
      <c r="L170" s="22" t="s">
        <v>383</v>
      </c>
      <c r="M170" s="22" t="s">
        <v>399</v>
      </c>
      <c r="N170" s="19">
        <v>275</v>
      </c>
      <c r="O170" s="24" t="s">
        <v>428</v>
      </c>
      <c r="P170" s="24" t="s">
        <v>433</v>
      </c>
      <c r="Q170" s="19">
        <v>2005</v>
      </c>
      <c r="R170" s="19" t="s">
        <v>456</v>
      </c>
      <c r="S170" s="21"/>
      <c r="T170" s="25"/>
    </row>
    <row r="171" spans="1:20" ht="17.149999999999999" customHeight="1" x14ac:dyDescent="0.3">
      <c r="A171" s="18">
        <v>170</v>
      </c>
      <c r="B171" s="19" t="s">
        <v>185</v>
      </c>
      <c r="C171" s="19" t="s">
        <v>597</v>
      </c>
      <c r="D171" s="19" t="s">
        <v>224</v>
      </c>
      <c r="E171" s="19" t="s">
        <v>340</v>
      </c>
      <c r="F171" s="20">
        <v>191057</v>
      </c>
      <c r="G171" s="20">
        <v>101163</v>
      </c>
      <c r="H171" s="19" t="s">
        <v>540</v>
      </c>
      <c r="I171" s="21" t="s">
        <v>540</v>
      </c>
      <c r="J171" s="20">
        <v>120</v>
      </c>
      <c r="K171" s="20">
        <v>120</v>
      </c>
      <c r="L171" s="22" t="s">
        <v>383</v>
      </c>
      <c r="M171" s="22" t="s">
        <v>399</v>
      </c>
      <c r="N171" s="19">
        <v>156</v>
      </c>
      <c r="O171" s="24" t="s">
        <v>428</v>
      </c>
      <c r="P171" s="24" t="s">
        <v>433</v>
      </c>
      <c r="Q171" s="19">
        <v>2010</v>
      </c>
      <c r="R171" s="19" t="s">
        <v>436</v>
      </c>
      <c r="S171" s="21"/>
      <c r="T171" s="25"/>
    </row>
    <row r="172" spans="1:20" ht="17.149999999999999" customHeight="1" x14ac:dyDescent="0.3">
      <c r="A172" s="18">
        <v>171</v>
      </c>
      <c r="B172" s="19" t="s">
        <v>186</v>
      </c>
      <c r="C172" s="19" t="s">
        <v>597</v>
      </c>
      <c r="D172" s="19" t="s">
        <v>224</v>
      </c>
      <c r="E172" s="19" t="s">
        <v>343</v>
      </c>
      <c r="F172" s="20">
        <v>191162</v>
      </c>
      <c r="G172" s="20">
        <v>101164</v>
      </c>
      <c r="H172" s="19" t="s">
        <v>540</v>
      </c>
      <c r="I172" s="21" t="s">
        <v>540</v>
      </c>
      <c r="J172" s="20">
        <v>100</v>
      </c>
      <c r="K172" s="20">
        <v>100</v>
      </c>
      <c r="L172" s="22" t="s">
        <v>383</v>
      </c>
      <c r="M172" s="22" t="s">
        <v>399</v>
      </c>
      <c r="N172" s="19">
        <v>148</v>
      </c>
      <c r="O172" s="24" t="s">
        <v>428</v>
      </c>
      <c r="P172" s="24" t="s">
        <v>433</v>
      </c>
      <c r="Q172" s="19">
        <v>2011</v>
      </c>
      <c r="R172" s="19" t="s">
        <v>436</v>
      </c>
      <c r="S172" s="21"/>
      <c r="T172" s="25"/>
    </row>
    <row r="173" spans="1:20" ht="17.149999999999999" customHeight="1" x14ac:dyDescent="0.3">
      <c r="A173" s="18">
        <v>172</v>
      </c>
      <c r="B173" s="19" t="s">
        <v>187</v>
      </c>
      <c r="C173" s="19" t="s">
        <v>597</v>
      </c>
      <c r="D173" s="19" t="s">
        <v>224</v>
      </c>
      <c r="E173" s="19" t="s">
        <v>344</v>
      </c>
      <c r="F173" s="20">
        <v>920655</v>
      </c>
      <c r="G173" s="20">
        <v>4216665</v>
      </c>
      <c r="H173" s="19" t="s">
        <v>540</v>
      </c>
      <c r="I173" s="21" t="s">
        <v>540</v>
      </c>
      <c r="J173" s="20">
        <v>120</v>
      </c>
      <c r="K173" s="20">
        <v>120</v>
      </c>
      <c r="L173" s="22" t="s">
        <v>383</v>
      </c>
      <c r="M173" s="22" t="s">
        <v>399</v>
      </c>
      <c r="N173" s="19">
        <v>135</v>
      </c>
      <c r="O173" s="24" t="s">
        <v>428</v>
      </c>
      <c r="P173" s="24" t="s">
        <v>433</v>
      </c>
      <c r="Q173" s="19">
        <v>2012</v>
      </c>
      <c r="R173" s="19" t="s">
        <v>436</v>
      </c>
      <c r="S173" s="21"/>
      <c r="T173" s="25"/>
    </row>
    <row r="174" spans="1:20" ht="17.149999999999999" customHeight="1" x14ac:dyDescent="0.3">
      <c r="A174" s="18">
        <v>173</v>
      </c>
      <c r="B174" s="19" t="s">
        <v>187</v>
      </c>
      <c r="C174" s="19" t="s">
        <v>597</v>
      </c>
      <c r="D174" s="19" t="s">
        <v>224</v>
      </c>
      <c r="E174" s="19" t="s">
        <v>344</v>
      </c>
      <c r="F174" s="20">
        <v>920650</v>
      </c>
      <c r="G174" s="20">
        <v>4216660</v>
      </c>
      <c r="H174" s="19" t="s">
        <v>540</v>
      </c>
      <c r="I174" s="21" t="s">
        <v>540</v>
      </c>
      <c r="J174" s="20">
        <v>150</v>
      </c>
      <c r="K174" s="20">
        <v>150</v>
      </c>
      <c r="L174" s="22" t="s">
        <v>383</v>
      </c>
      <c r="M174" s="22" t="s">
        <v>399</v>
      </c>
      <c r="N174" s="19">
        <v>387</v>
      </c>
      <c r="O174" s="24" t="s">
        <v>428</v>
      </c>
      <c r="P174" s="24" t="s">
        <v>433</v>
      </c>
      <c r="Q174" s="19">
        <v>2013</v>
      </c>
      <c r="R174" s="19" t="s">
        <v>436</v>
      </c>
      <c r="S174" s="21"/>
      <c r="T174" s="25"/>
    </row>
    <row r="175" spans="1:20" ht="17.149999999999999" customHeight="1" x14ac:dyDescent="0.3">
      <c r="A175" s="18">
        <v>174</v>
      </c>
      <c r="B175" s="19" t="s">
        <v>188</v>
      </c>
      <c r="C175" s="19" t="s">
        <v>597</v>
      </c>
      <c r="D175" s="19" t="s">
        <v>225</v>
      </c>
      <c r="E175" s="19" t="s">
        <v>345</v>
      </c>
      <c r="F175" s="20">
        <v>192490</v>
      </c>
      <c r="G175" s="20">
        <v>998264</v>
      </c>
      <c r="H175" s="19" t="s">
        <v>540</v>
      </c>
      <c r="I175" s="21" t="s">
        <v>582</v>
      </c>
      <c r="J175" s="20">
        <v>72</v>
      </c>
      <c r="K175" s="20">
        <v>72</v>
      </c>
      <c r="L175" s="22" t="s">
        <v>381</v>
      </c>
      <c r="M175" s="22" t="s">
        <v>423</v>
      </c>
      <c r="N175" s="19">
        <v>120</v>
      </c>
      <c r="O175" s="24" t="s">
        <v>433</v>
      </c>
      <c r="P175" s="24" t="s">
        <v>433</v>
      </c>
      <c r="Q175" s="19">
        <v>1999</v>
      </c>
      <c r="R175" s="19" t="s">
        <v>436</v>
      </c>
      <c r="S175" s="21"/>
      <c r="T175" s="25"/>
    </row>
    <row r="176" spans="1:20" ht="17.149999999999999" customHeight="1" x14ac:dyDescent="0.3">
      <c r="A176" s="18">
        <v>175</v>
      </c>
      <c r="B176" s="19" t="s">
        <v>189</v>
      </c>
      <c r="C176" s="19" t="s">
        <v>597</v>
      </c>
      <c r="D176" s="19" t="s">
        <v>225</v>
      </c>
      <c r="E176" s="19" t="s">
        <v>346</v>
      </c>
      <c r="F176" s="20">
        <v>182540</v>
      </c>
      <c r="G176" s="20">
        <v>1005362</v>
      </c>
      <c r="H176" s="19" t="s">
        <v>540</v>
      </c>
      <c r="I176" s="21" t="s">
        <v>582</v>
      </c>
      <c r="J176" s="20">
        <v>204</v>
      </c>
      <c r="K176" s="20">
        <v>204</v>
      </c>
      <c r="L176" s="22" t="s">
        <v>384</v>
      </c>
      <c r="M176" s="22" t="s">
        <v>423</v>
      </c>
      <c r="N176" s="19">
        <v>340</v>
      </c>
      <c r="O176" s="24" t="s">
        <v>433</v>
      </c>
      <c r="P176" s="24" t="s">
        <v>433</v>
      </c>
      <c r="Q176" s="19"/>
      <c r="R176" s="19" t="s">
        <v>502</v>
      </c>
      <c r="S176" s="21"/>
      <c r="T176" s="25"/>
    </row>
    <row r="177" spans="1:20" ht="17.149999999999999" customHeight="1" x14ac:dyDescent="0.3">
      <c r="A177" s="18">
        <v>176</v>
      </c>
      <c r="B177" s="19" t="s">
        <v>190</v>
      </c>
      <c r="C177" s="19" t="s">
        <v>597</v>
      </c>
      <c r="D177" s="19" t="s">
        <v>225</v>
      </c>
      <c r="E177" s="19" t="s">
        <v>347</v>
      </c>
      <c r="F177" s="20">
        <v>181926</v>
      </c>
      <c r="G177" s="20">
        <v>998380</v>
      </c>
      <c r="H177" s="19" t="s">
        <v>540</v>
      </c>
      <c r="I177" s="21" t="s">
        <v>583</v>
      </c>
      <c r="J177" s="20">
        <v>95</v>
      </c>
      <c r="K177" s="20">
        <v>95</v>
      </c>
      <c r="L177" s="22" t="s">
        <v>384</v>
      </c>
      <c r="M177" s="22" t="s">
        <v>423</v>
      </c>
      <c r="N177" s="19">
        <v>60</v>
      </c>
      <c r="O177" s="24" t="s">
        <v>433</v>
      </c>
      <c r="P177" s="24" t="s">
        <v>433</v>
      </c>
      <c r="Q177" s="19">
        <v>2007</v>
      </c>
      <c r="R177" s="19" t="s">
        <v>436</v>
      </c>
      <c r="S177" s="21"/>
      <c r="T177" s="25"/>
    </row>
    <row r="178" spans="1:20" ht="17.149999999999999" customHeight="1" x14ac:dyDescent="0.3">
      <c r="A178" s="18">
        <v>177</v>
      </c>
      <c r="B178" s="19" t="s">
        <v>191</v>
      </c>
      <c r="C178" s="19" t="s">
        <v>597</v>
      </c>
      <c r="D178" s="19" t="s">
        <v>225</v>
      </c>
      <c r="E178" s="19" t="s">
        <v>191</v>
      </c>
      <c r="F178" s="20">
        <v>178627</v>
      </c>
      <c r="G178" s="20">
        <v>10007716</v>
      </c>
      <c r="H178" s="19" t="s">
        <v>540</v>
      </c>
      <c r="I178" s="21" t="s">
        <v>584</v>
      </c>
      <c r="J178" s="20">
        <v>65</v>
      </c>
      <c r="K178" s="20">
        <v>65</v>
      </c>
      <c r="L178" s="22" t="s">
        <v>381</v>
      </c>
      <c r="M178" s="22" t="s">
        <v>423</v>
      </c>
      <c r="N178" s="19">
        <v>92</v>
      </c>
      <c r="O178" s="24" t="s">
        <v>433</v>
      </c>
      <c r="P178" s="24" t="s">
        <v>433</v>
      </c>
      <c r="Q178" s="19">
        <v>2004</v>
      </c>
      <c r="R178" s="19" t="s">
        <v>436</v>
      </c>
      <c r="S178" s="21"/>
      <c r="T178" s="25"/>
    </row>
    <row r="179" spans="1:20" ht="17.149999999999999" customHeight="1" x14ac:dyDescent="0.3">
      <c r="A179" s="18">
        <v>178</v>
      </c>
      <c r="B179" s="19" t="s">
        <v>192</v>
      </c>
      <c r="C179" s="19" t="s">
        <v>597</v>
      </c>
      <c r="D179" s="19" t="s">
        <v>225</v>
      </c>
      <c r="E179" s="19" t="s">
        <v>348</v>
      </c>
      <c r="F179" s="20">
        <v>193647</v>
      </c>
      <c r="G179" s="20">
        <v>1000982</v>
      </c>
      <c r="H179" s="19" t="s">
        <v>540</v>
      </c>
      <c r="I179" s="21" t="s">
        <v>192</v>
      </c>
      <c r="J179" s="20">
        <v>63</v>
      </c>
      <c r="K179" s="20">
        <v>63</v>
      </c>
      <c r="L179" s="22" t="s">
        <v>383</v>
      </c>
      <c r="M179" s="22" t="s">
        <v>423</v>
      </c>
      <c r="N179" s="19">
        <v>63</v>
      </c>
      <c r="O179" s="24" t="s">
        <v>428</v>
      </c>
      <c r="P179" s="24" t="s">
        <v>433</v>
      </c>
      <c r="Q179" s="19" t="s">
        <v>425</v>
      </c>
      <c r="R179" s="19" t="s">
        <v>503</v>
      </c>
      <c r="S179" s="21"/>
      <c r="T179" s="25"/>
    </row>
    <row r="180" spans="1:20" ht="17.149999999999999" customHeight="1" x14ac:dyDescent="0.3">
      <c r="A180" s="18">
        <v>179</v>
      </c>
      <c r="B180" s="19" t="s">
        <v>193</v>
      </c>
      <c r="C180" s="19" t="s">
        <v>597</v>
      </c>
      <c r="D180" s="19" t="s">
        <v>225</v>
      </c>
      <c r="E180" s="19" t="s">
        <v>349</v>
      </c>
      <c r="F180" s="20">
        <v>4209489</v>
      </c>
      <c r="G180" s="20">
        <v>922086</v>
      </c>
      <c r="H180" s="19" t="s">
        <v>540</v>
      </c>
      <c r="I180" s="21" t="s">
        <v>193</v>
      </c>
      <c r="J180" s="20">
        <v>110</v>
      </c>
      <c r="K180" s="20">
        <v>110</v>
      </c>
      <c r="L180" s="22" t="s">
        <v>383</v>
      </c>
      <c r="M180" s="22" t="s">
        <v>423</v>
      </c>
      <c r="N180" s="19">
        <v>110</v>
      </c>
      <c r="O180" s="24" t="s">
        <v>428</v>
      </c>
      <c r="P180" s="24" t="s">
        <v>433</v>
      </c>
      <c r="Q180" s="19" t="s">
        <v>426</v>
      </c>
      <c r="R180" s="19" t="s">
        <v>503</v>
      </c>
      <c r="S180" s="21"/>
      <c r="T180" s="25"/>
    </row>
    <row r="181" spans="1:20" ht="17.149999999999999" customHeight="1" x14ac:dyDescent="0.3">
      <c r="A181" s="18">
        <v>180</v>
      </c>
      <c r="B181" s="19" t="s">
        <v>194</v>
      </c>
      <c r="C181" s="19" t="s">
        <v>597</v>
      </c>
      <c r="D181" s="19" t="s">
        <v>225</v>
      </c>
      <c r="E181" s="19" t="s">
        <v>350</v>
      </c>
      <c r="F181" s="20">
        <v>420459.74</v>
      </c>
      <c r="G181" s="20">
        <v>85928.86</v>
      </c>
      <c r="H181" s="19" t="s">
        <v>594</v>
      </c>
      <c r="I181" s="21" t="s">
        <v>583</v>
      </c>
      <c r="J181" s="20">
        <v>30</v>
      </c>
      <c r="K181" s="20">
        <v>30</v>
      </c>
      <c r="L181" s="22" t="s">
        <v>383</v>
      </c>
      <c r="M181" s="22" t="s">
        <v>423</v>
      </c>
      <c r="N181" s="19">
        <v>50</v>
      </c>
      <c r="O181" s="24" t="s">
        <v>428</v>
      </c>
      <c r="P181" s="24" t="s">
        <v>433</v>
      </c>
      <c r="Q181" s="19">
        <v>2013</v>
      </c>
      <c r="R181" s="19" t="s">
        <v>503</v>
      </c>
      <c r="S181" s="21"/>
      <c r="T181" s="25"/>
    </row>
    <row r="182" spans="1:20" ht="17.149999999999999" customHeight="1" x14ac:dyDescent="0.3">
      <c r="A182" s="18">
        <v>181</v>
      </c>
      <c r="B182" s="19" t="s">
        <v>195</v>
      </c>
      <c r="C182" s="19" t="s">
        <v>597</v>
      </c>
      <c r="D182" s="19" t="s">
        <v>225</v>
      </c>
      <c r="E182" s="19" t="s">
        <v>349</v>
      </c>
      <c r="F182" s="20">
        <v>178286</v>
      </c>
      <c r="G182" s="20">
        <v>1021159</v>
      </c>
      <c r="H182" s="19" t="s">
        <v>573</v>
      </c>
      <c r="I182" s="21" t="s">
        <v>585</v>
      </c>
      <c r="J182" s="20">
        <v>102</v>
      </c>
      <c r="K182" s="20">
        <v>102</v>
      </c>
      <c r="L182" s="22" t="s">
        <v>381</v>
      </c>
      <c r="M182" s="22" t="s">
        <v>424</v>
      </c>
      <c r="N182" s="19">
        <v>67</v>
      </c>
      <c r="O182" s="24" t="s">
        <v>428</v>
      </c>
      <c r="P182" s="24" t="s">
        <v>433</v>
      </c>
      <c r="Q182" s="19">
        <v>1999</v>
      </c>
      <c r="R182" s="19" t="s">
        <v>503</v>
      </c>
      <c r="S182" s="21"/>
      <c r="T182" s="25"/>
    </row>
    <row r="183" spans="1:20" ht="17.149999999999999" customHeight="1" x14ac:dyDescent="0.3">
      <c r="A183" s="18">
        <v>182</v>
      </c>
      <c r="B183" s="19" t="s">
        <v>196</v>
      </c>
      <c r="C183" s="19" t="s">
        <v>597</v>
      </c>
      <c r="D183" s="19" t="s">
        <v>226</v>
      </c>
      <c r="E183" s="19" t="s">
        <v>351</v>
      </c>
      <c r="F183" s="20">
        <v>216783</v>
      </c>
      <c r="G183" s="20">
        <v>1060898</v>
      </c>
      <c r="H183" s="19" t="s">
        <v>588</v>
      </c>
      <c r="I183" s="21" t="s">
        <v>586</v>
      </c>
      <c r="J183" s="20">
        <v>70</v>
      </c>
      <c r="K183" s="20">
        <v>70</v>
      </c>
      <c r="L183" s="22" t="s">
        <v>381</v>
      </c>
      <c r="M183" s="22" t="s">
        <v>511</v>
      </c>
      <c r="N183" s="19">
        <v>155</v>
      </c>
      <c r="O183" s="24" t="s">
        <v>428</v>
      </c>
      <c r="P183" s="24" t="s">
        <v>433</v>
      </c>
      <c r="Q183" s="19">
        <v>2006</v>
      </c>
      <c r="R183" s="19" t="s">
        <v>504</v>
      </c>
      <c r="S183" s="21"/>
      <c r="T183" s="25"/>
    </row>
    <row r="184" spans="1:20" ht="17.149999999999999" customHeight="1" x14ac:dyDescent="0.3">
      <c r="A184" s="18">
        <v>183</v>
      </c>
      <c r="B184" s="19" t="s">
        <v>197</v>
      </c>
      <c r="C184" s="19" t="s">
        <v>597</v>
      </c>
      <c r="D184" s="19" t="s">
        <v>227</v>
      </c>
      <c r="E184" s="19" t="s">
        <v>352</v>
      </c>
      <c r="F184" s="20">
        <v>762878</v>
      </c>
      <c r="G184" s="20">
        <v>999273</v>
      </c>
      <c r="H184" s="19" t="s">
        <v>587</v>
      </c>
      <c r="I184" s="21" t="s">
        <v>587</v>
      </c>
      <c r="J184" s="20">
        <v>380.3</v>
      </c>
      <c r="K184" s="20">
        <v>380.3</v>
      </c>
      <c r="L184" s="22" t="s">
        <v>383</v>
      </c>
      <c r="M184" s="22" t="s">
        <v>511</v>
      </c>
      <c r="N184" s="19">
        <v>372</v>
      </c>
      <c r="O184" s="24" t="s">
        <v>428</v>
      </c>
      <c r="P184" s="24" t="s">
        <v>433</v>
      </c>
      <c r="Q184" s="19">
        <v>2007</v>
      </c>
      <c r="R184" s="19" t="s">
        <v>505</v>
      </c>
      <c r="S184" s="21"/>
      <c r="T184" s="25"/>
    </row>
    <row r="185" spans="1:20" ht="17.149999999999999" customHeight="1" x14ac:dyDescent="0.3">
      <c r="A185" s="18">
        <v>184</v>
      </c>
      <c r="B185" s="19" t="s">
        <v>198</v>
      </c>
      <c r="C185" s="19" t="s">
        <v>597</v>
      </c>
      <c r="D185" s="19" t="s">
        <v>227</v>
      </c>
      <c r="E185" s="19" t="s">
        <v>353</v>
      </c>
      <c r="F185" s="20">
        <v>768043</v>
      </c>
      <c r="G185" s="20">
        <v>985738</v>
      </c>
      <c r="H185" s="19" t="s">
        <v>588</v>
      </c>
      <c r="I185" s="21" t="s">
        <v>588</v>
      </c>
      <c r="J185" s="20">
        <v>160</v>
      </c>
      <c r="K185" s="20">
        <v>160</v>
      </c>
      <c r="L185" s="22" t="s">
        <v>383</v>
      </c>
      <c r="M185" s="22" t="s">
        <v>511</v>
      </c>
      <c r="N185" s="19">
        <v>274</v>
      </c>
      <c r="O185" s="24" t="s">
        <v>428</v>
      </c>
      <c r="P185" s="24" t="s">
        <v>433</v>
      </c>
      <c r="Q185" s="19">
        <v>2010</v>
      </c>
      <c r="R185" s="19" t="s">
        <v>506</v>
      </c>
      <c r="S185" s="21"/>
      <c r="T185" s="25"/>
    </row>
    <row r="186" spans="1:20" ht="17.149999999999999" customHeight="1" x14ac:dyDescent="0.3">
      <c r="A186" s="18">
        <v>185</v>
      </c>
      <c r="B186" s="19" t="s">
        <v>199</v>
      </c>
      <c r="C186" s="19" t="s">
        <v>597</v>
      </c>
      <c r="D186" s="19" t="s">
        <v>227</v>
      </c>
      <c r="E186" s="19" t="s">
        <v>354</v>
      </c>
      <c r="F186" s="20">
        <v>755024</v>
      </c>
      <c r="G186" s="20">
        <v>1007806</v>
      </c>
      <c r="H186" s="19" t="s">
        <v>587</v>
      </c>
      <c r="I186" s="21" t="s">
        <v>587</v>
      </c>
      <c r="J186" s="20">
        <v>93.6</v>
      </c>
      <c r="K186" s="20">
        <v>93.6</v>
      </c>
      <c r="L186" s="22" t="s">
        <v>383</v>
      </c>
      <c r="M186" s="22" t="s">
        <v>511</v>
      </c>
      <c r="N186" s="19">
        <v>280</v>
      </c>
      <c r="O186" s="24" t="s">
        <v>428</v>
      </c>
      <c r="P186" s="24" t="s">
        <v>433</v>
      </c>
      <c r="Q186" s="19">
        <v>2014</v>
      </c>
      <c r="R186" s="19" t="s">
        <v>507</v>
      </c>
      <c r="S186" s="21"/>
      <c r="T186" s="25"/>
    </row>
    <row r="187" spans="1:20" ht="17.149999999999999" customHeight="1" x14ac:dyDescent="0.3">
      <c r="A187" s="18">
        <v>186</v>
      </c>
      <c r="B187" s="19" t="s">
        <v>200</v>
      </c>
      <c r="C187" s="19" t="s">
        <v>597</v>
      </c>
      <c r="D187" s="19" t="s">
        <v>227</v>
      </c>
      <c r="E187" s="19" t="s">
        <v>355</v>
      </c>
      <c r="F187" s="20">
        <v>763096</v>
      </c>
      <c r="G187" s="20">
        <v>999113</v>
      </c>
      <c r="H187" s="19" t="s">
        <v>588</v>
      </c>
      <c r="I187" s="21" t="s">
        <v>588</v>
      </c>
      <c r="J187" s="20">
        <v>70</v>
      </c>
      <c r="K187" s="20">
        <v>70</v>
      </c>
      <c r="L187" s="22" t="s">
        <v>383</v>
      </c>
      <c r="M187" s="22" t="s">
        <v>511</v>
      </c>
      <c r="N187" s="19">
        <v>120</v>
      </c>
      <c r="O187" s="24" t="s">
        <v>428</v>
      </c>
      <c r="P187" s="24" t="s">
        <v>433</v>
      </c>
      <c r="Q187" s="19">
        <v>2007</v>
      </c>
      <c r="R187" s="19" t="s">
        <v>508</v>
      </c>
      <c r="S187" s="21"/>
      <c r="T187" s="25"/>
    </row>
    <row r="188" spans="1:20" ht="17.149999999999999" customHeight="1" x14ac:dyDescent="0.3">
      <c r="A188" s="18">
        <v>187</v>
      </c>
      <c r="B188" s="19" t="s">
        <v>201</v>
      </c>
      <c r="C188" s="19" t="s">
        <v>597</v>
      </c>
      <c r="D188" s="19" t="s">
        <v>227</v>
      </c>
      <c r="E188" s="19" t="s">
        <v>356</v>
      </c>
      <c r="F188" s="20">
        <v>754503</v>
      </c>
      <c r="G188" s="20">
        <v>999014</v>
      </c>
      <c r="H188" s="19" t="s">
        <v>588</v>
      </c>
      <c r="I188" s="21" t="s">
        <v>588</v>
      </c>
      <c r="J188" s="20">
        <v>60</v>
      </c>
      <c r="K188" s="20">
        <v>60</v>
      </c>
      <c r="L188" s="22" t="s">
        <v>383</v>
      </c>
      <c r="M188" s="22" t="s">
        <v>511</v>
      </c>
      <c r="N188" s="19">
        <v>96</v>
      </c>
      <c r="O188" s="24" t="s">
        <v>428</v>
      </c>
      <c r="P188" s="24" t="s">
        <v>433</v>
      </c>
      <c r="Q188" s="19">
        <v>2006</v>
      </c>
      <c r="R188" s="19" t="s">
        <v>509</v>
      </c>
      <c r="S188" s="21"/>
      <c r="T188" s="25"/>
    </row>
    <row r="189" spans="1:20" ht="17.149999999999999" customHeight="1" x14ac:dyDescent="0.3">
      <c r="A189" s="18">
        <v>188</v>
      </c>
      <c r="B189" s="19" t="s">
        <v>202</v>
      </c>
      <c r="C189" s="19" t="s">
        <v>597</v>
      </c>
      <c r="D189" s="19" t="s">
        <v>227</v>
      </c>
      <c r="E189" s="19" t="s">
        <v>357</v>
      </c>
      <c r="F189" s="20">
        <v>755025</v>
      </c>
      <c r="G189" s="20">
        <v>999214</v>
      </c>
      <c r="H189" s="19" t="s">
        <v>587</v>
      </c>
      <c r="I189" s="21" t="s">
        <v>587</v>
      </c>
      <c r="J189" s="20">
        <v>27.4</v>
      </c>
      <c r="K189" s="20">
        <v>27.4</v>
      </c>
      <c r="L189" s="22" t="s">
        <v>383</v>
      </c>
      <c r="M189" s="22" t="s">
        <v>511</v>
      </c>
      <c r="N189" s="19">
        <v>85</v>
      </c>
      <c r="O189" s="24" t="s">
        <v>428</v>
      </c>
      <c r="P189" s="24" t="s">
        <v>433</v>
      </c>
      <c r="Q189" s="19">
        <v>2009</v>
      </c>
      <c r="R189" s="19" t="s">
        <v>509</v>
      </c>
      <c r="S189" s="21"/>
      <c r="T189" s="25"/>
    </row>
    <row r="190" spans="1:20" ht="17.149999999999999" customHeight="1" thickBot="1" x14ac:dyDescent="0.35">
      <c r="A190" s="30">
        <v>189</v>
      </c>
      <c r="B190" s="31" t="s">
        <v>203</v>
      </c>
      <c r="C190" s="31" t="s">
        <v>597</v>
      </c>
      <c r="D190" s="31" t="s">
        <v>227</v>
      </c>
      <c r="E190" s="31" t="s">
        <v>358</v>
      </c>
      <c r="F190" s="32">
        <v>763093</v>
      </c>
      <c r="G190" s="32">
        <v>999123</v>
      </c>
      <c r="H190" s="31" t="s">
        <v>587</v>
      </c>
      <c r="I190" s="33" t="s">
        <v>587</v>
      </c>
      <c r="J190" s="32">
        <v>60</v>
      </c>
      <c r="K190" s="32">
        <v>60</v>
      </c>
      <c r="L190" s="34" t="s">
        <v>383</v>
      </c>
      <c r="M190" s="34" t="s">
        <v>511</v>
      </c>
      <c r="N190" s="31">
        <v>145</v>
      </c>
      <c r="O190" s="35" t="s">
        <v>428</v>
      </c>
      <c r="P190" s="35" t="s">
        <v>433</v>
      </c>
      <c r="Q190" s="31">
        <v>2006</v>
      </c>
      <c r="R190" s="31" t="s">
        <v>507</v>
      </c>
      <c r="S190" s="33"/>
      <c r="T190" s="36"/>
    </row>
    <row r="191" spans="1:20" ht="17.149999999999999" customHeight="1" x14ac:dyDescent="0.3">
      <c r="L191" s="4"/>
      <c r="M191" s="4"/>
      <c r="O191" s="5"/>
      <c r="P191" s="5"/>
    </row>
    <row r="192" spans="1:20" ht="17.149999999999999" customHeight="1" x14ac:dyDescent="0.3">
      <c r="L192" s="4"/>
      <c r="M192" s="4"/>
      <c r="O192" s="5"/>
      <c r="P192" s="5"/>
    </row>
    <row r="193" spans="12:16" ht="17.149999999999999" customHeight="1" x14ac:dyDescent="0.3">
      <c r="L193" s="4"/>
      <c r="M193" s="4"/>
      <c r="O193" s="5"/>
      <c r="P193" s="5"/>
    </row>
    <row r="194" spans="12:16" ht="17.149999999999999" customHeight="1" x14ac:dyDescent="0.3">
      <c r="L194" s="4"/>
      <c r="M194" s="4"/>
      <c r="O194" s="5"/>
      <c r="P194" s="5"/>
    </row>
    <row r="195" spans="12:16" ht="17.149999999999999" customHeight="1" x14ac:dyDescent="0.3">
      <c r="L195" s="4"/>
      <c r="M195" s="4"/>
      <c r="O195" s="5"/>
      <c r="P195" s="5"/>
    </row>
    <row r="196" spans="12:16" ht="17.149999999999999" customHeight="1" x14ac:dyDescent="0.3">
      <c r="L196" s="4"/>
      <c r="M196" s="4"/>
      <c r="O196" s="5"/>
      <c r="P196" s="5"/>
    </row>
    <row r="197" spans="12:16" ht="17.149999999999999" customHeight="1" x14ac:dyDescent="0.3">
      <c r="L197" s="4"/>
      <c r="M197" s="4"/>
      <c r="O197" s="5"/>
      <c r="P197" s="5"/>
    </row>
    <row r="198" spans="12:16" ht="17.149999999999999" customHeight="1" x14ac:dyDescent="0.3">
      <c r="L198" s="4"/>
      <c r="M198" s="4"/>
      <c r="O198" s="5"/>
      <c r="P198" s="5"/>
    </row>
    <row r="199" spans="12:16" ht="17.149999999999999" customHeight="1" x14ac:dyDescent="0.3">
      <c r="L199" s="4"/>
      <c r="M199" s="4"/>
      <c r="O199" s="5"/>
      <c r="P199" s="5"/>
    </row>
    <row r="200" spans="12:16" ht="17.149999999999999" customHeight="1" x14ac:dyDescent="0.3">
      <c r="L200" s="4"/>
      <c r="M200" s="4"/>
      <c r="O200" s="5"/>
      <c r="P200" s="5"/>
    </row>
    <row r="201" spans="12:16" ht="17.149999999999999" customHeight="1" x14ac:dyDescent="0.3">
      <c r="L201" s="4"/>
      <c r="M201" s="4"/>
      <c r="O201" s="5"/>
      <c r="P201" s="5"/>
    </row>
    <row r="202" spans="12:16" ht="17.149999999999999" customHeight="1" x14ac:dyDescent="0.3">
      <c r="L202" s="4"/>
      <c r="M202" s="4"/>
      <c r="O202" s="5"/>
      <c r="P202" s="5"/>
    </row>
    <row r="203" spans="12:16" ht="17.149999999999999" customHeight="1" x14ac:dyDescent="0.3">
      <c r="L203" s="4"/>
      <c r="M203" s="4"/>
      <c r="O203" s="5"/>
      <c r="P203" s="5"/>
    </row>
    <row r="204" spans="12:16" ht="17.149999999999999" customHeight="1" x14ac:dyDescent="0.3">
      <c r="L204" s="4"/>
      <c r="M204" s="4"/>
      <c r="O204" s="5"/>
      <c r="P204" s="5"/>
    </row>
    <row r="205" spans="12:16" ht="17.149999999999999" customHeight="1" x14ac:dyDescent="0.3">
      <c r="L205" s="4"/>
      <c r="M205" s="4"/>
      <c r="O205" s="5"/>
      <c r="P205" s="5"/>
    </row>
    <row r="206" spans="12:16" ht="17.149999999999999" customHeight="1" x14ac:dyDescent="0.3">
      <c r="L206" s="4"/>
      <c r="M206" s="4"/>
      <c r="O206" s="5"/>
      <c r="P206" s="5"/>
    </row>
    <row r="207" spans="12:16" ht="17.149999999999999" customHeight="1" x14ac:dyDescent="0.3">
      <c r="L207" s="4"/>
      <c r="M207" s="4"/>
      <c r="O207" s="5"/>
      <c r="P207" s="5"/>
    </row>
    <row r="208" spans="12:16" ht="17.149999999999999" customHeight="1" x14ac:dyDescent="0.3">
      <c r="L208" s="4"/>
      <c r="M208" s="4"/>
      <c r="O208" s="5"/>
      <c r="P208" s="5"/>
    </row>
    <row r="209" spans="12:16" ht="17.149999999999999" customHeight="1" x14ac:dyDescent="0.3">
      <c r="L209" s="4"/>
      <c r="M209" s="4"/>
      <c r="O209" s="5"/>
      <c r="P209" s="5"/>
    </row>
    <row r="210" spans="12:16" ht="17.149999999999999" customHeight="1" x14ac:dyDescent="0.3">
      <c r="L210" s="4"/>
      <c r="M210" s="4"/>
      <c r="O210" s="5"/>
      <c r="P210" s="5"/>
    </row>
    <row r="211" spans="12:16" ht="17.149999999999999" customHeight="1" x14ac:dyDescent="0.3">
      <c r="L211" s="4"/>
      <c r="M211" s="4"/>
      <c r="O211" s="5"/>
      <c r="P211" s="5"/>
    </row>
    <row r="212" spans="12:16" ht="17.149999999999999" customHeight="1" x14ac:dyDescent="0.3">
      <c r="L212" s="4"/>
      <c r="M212" s="4"/>
      <c r="O212" s="5"/>
      <c r="P212" s="5"/>
    </row>
    <row r="213" spans="12:16" ht="17.149999999999999" customHeight="1" x14ac:dyDescent="0.3">
      <c r="L213" s="4"/>
      <c r="M213" s="4"/>
      <c r="O213" s="5"/>
      <c r="P213" s="5"/>
    </row>
    <row r="214" spans="12:16" ht="17.149999999999999" customHeight="1" x14ac:dyDescent="0.3">
      <c r="L214" s="4"/>
      <c r="M214" s="4"/>
      <c r="O214" s="5"/>
      <c r="P214" s="5"/>
    </row>
    <row r="215" spans="12:16" ht="17.149999999999999" customHeight="1" x14ac:dyDescent="0.3">
      <c r="L215" s="4"/>
      <c r="M215" s="4"/>
      <c r="O215" s="5"/>
      <c r="P215" s="5"/>
    </row>
    <row r="216" spans="12:16" ht="17.149999999999999" customHeight="1" x14ac:dyDescent="0.3">
      <c r="L216" s="4"/>
      <c r="M216" s="4"/>
      <c r="O216" s="5"/>
      <c r="P216" s="5"/>
    </row>
    <row r="217" spans="12:16" ht="17.149999999999999" customHeight="1" x14ac:dyDescent="0.3">
      <c r="L217" s="4"/>
      <c r="M217" s="4"/>
      <c r="O217" s="5"/>
      <c r="P217" s="5"/>
    </row>
    <row r="218" spans="12:16" ht="17.149999999999999" customHeight="1" x14ac:dyDescent="0.3">
      <c r="L218" s="4"/>
      <c r="M218" s="4"/>
      <c r="O218" s="5"/>
      <c r="P218" s="5"/>
    </row>
    <row r="219" spans="12:16" ht="17.149999999999999" customHeight="1" x14ac:dyDescent="0.3">
      <c r="L219" s="4"/>
      <c r="M219" s="4"/>
      <c r="O219" s="5"/>
      <c r="P219" s="5"/>
    </row>
    <row r="220" spans="12:16" ht="17.149999999999999" customHeight="1" x14ac:dyDescent="0.3">
      <c r="L220" s="4"/>
      <c r="M220" s="4"/>
      <c r="O220" s="5"/>
      <c r="P220" s="5"/>
    </row>
    <row r="221" spans="12:16" ht="17.149999999999999" customHeight="1" x14ac:dyDescent="0.3">
      <c r="L221" s="4"/>
      <c r="M221" s="4"/>
      <c r="O221" s="5"/>
      <c r="P221" s="5"/>
    </row>
    <row r="222" spans="12:16" ht="17.149999999999999" customHeight="1" x14ac:dyDescent="0.3">
      <c r="L222" s="4"/>
      <c r="M222" s="4"/>
      <c r="O222" s="5"/>
      <c r="P222" s="5"/>
    </row>
    <row r="223" spans="12:16" ht="17.149999999999999" customHeight="1" x14ac:dyDescent="0.3">
      <c r="L223" s="4"/>
      <c r="M223" s="4"/>
      <c r="O223" s="5"/>
      <c r="P223" s="5"/>
    </row>
    <row r="224" spans="12:16" ht="17.149999999999999" customHeight="1" x14ac:dyDescent="0.3">
      <c r="L224" s="4"/>
      <c r="M224" s="4"/>
      <c r="O224" s="5"/>
      <c r="P224" s="5"/>
    </row>
    <row r="225" spans="12:16" ht="17.149999999999999" customHeight="1" x14ac:dyDescent="0.3">
      <c r="L225" s="4"/>
      <c r="M225" s="4"/>
      <c r="O225" s="5"/>
      <c r="P225" s="5"/>
    </row>
    <row r="226" spans="12:16" ht="17.149999999999999" customHeight="1" x14ac:dyDescent="0.3">
      <c r="L226" s="4"/>
      <c r="M226" s="4"/>
      <c r="O226" s="5"/>
      <c r="P226" s="5"/>
    </row>
    <row r="227" spans="12:16" ht="17.149999999999999" customHeight="1" x14ac:dyDescent="0.3">
      <c r="L227" s="4"/>
      <c r="M227" s="4"/>
      <c r="O227" s="5"/>
      <c r="P227" s="5"/>
    </row>
    <row r="228" spans="12:16" ht="17.149999999999999" customHeight="1" x14ac:dyDescent="0.3">
      <c r="L228" s="4"/>
      <c r="M228" s="4"/>
      <c r="O228" s="5"/>
      <c r="P228" s="5"/>
    </row>
    <row r="229" spans="12:16" ht="17.149999999999999" customHeight="1" x14ac:dyDescent="0.3">
      <c r="L229" s="4"/>
      <c r="M229" s="4"/>
      <c r="O229" s="5"/>
      <c r="P229" s="5"/>
    </row>
    <row r="230" spans="12:16" ht="17.149999999999999" customHeight="1" x14ac:dyDescent="0.3">
      <c r="L230" s="4"/>
      <c r="M230" s="4"/>
      <c r="O230" s="5"/>
      <c r="P230" s="5"/>
    </row>
    <row r="231" spans="12:16" ht="17.149999999999999" customHeight="1" x14ac:dyDescent="0.3">
      <c r="L231" s="4"/>
      <c r="M231" s="4"/>
      <c r="O231" s="5"/>
      <c r="P231" s="5"/>
    </row>
    <row r="232" spans="12:16" ht="17.149999999999999" customHeight="1" x14ac:dyDescent="0.3">
      <c r="L232" s="4"/>
      <c r="M232" s="4"/>
      <c r="O232" s="5"/>
      <c r="P232" s="5"/>
    </row>
    <row r="233" spans="12:16" ht="17.149999999999999" customHeight="1" x14ac:dyDescent="0.3">
      <c r="L233" s="4"/>
      <c r="M233" s="4"/>
      <c r="O233" s="5"/>
      <c r="P233" s="5"/>
    </row>
    <row r="234" spans="12:16" ht="17.149999999999999" customHeight="1" x14ac:dyDescent="0.3">
      <c r="L234" s="4"/>
      <c r="M234" s="4"/>
      <c r="O234" s="5"/>
      <c r="P234" s="5"/>
    </row>
    <row r="235" spans="12:16" ht="17.149999999999999" customHeight="1" x14ac:dyDescent="0.3">
      <c r="L235" s="4"/>
      <c r="M235" s="4"/>
      <c r="O235" s="5"/>
      <c r="P235" s="5"/>
    </row>
    <row r="236" spans="12:16" ht="17.149999999999999" customHeight="1" x14ac:dyDescent="0.3">
      <c r="L236" s="4"/>
      <c r="M236" s="4"/>
      <c r="O236" s="5"/>
      <c r="P236" s="5"/>
    </row>
    <row r="237" spans="12:16" ht="17.149999999999999" customHeight="1" x14ac:dyDescent="0.3">
      <c r="L237" s="4"/>
      <c r="M237" s="4"/>
      <c r="O237" s="5"/>
      <c r="P237" s="5"/>
    </row>
    <row r="238" spans="12:16" ht="17.149999999999999" customHeight="1" x14ac:dyDescent="0.3">
      <c r="L238" s="4"/>
      <c r="M238" s="4"/>
      <c r="O238" s="5"/>
      <c r="P238" s="5"/>
    </row>
    <row r="239" spans="12:16" ht="17.149999999999999" customHeight="1" x14ac:dyDescent="0.3">
      <c r="L239" s="4"/>
      <c r="M239" s="4"/>
      <c r="O239" s="5"/>
      <c r="P239" s="5"/>
    </row>
    <row r="240" spans="12:16" ht="17.149999999999999" customHeight="1" x14ac:dyDescent="0.3">
      <c r="L240" s="4"/>
      <c r="M240" s="4"/>
      <c r="O240" s="5"/>
      <c r="P240" s="5"/>
    </row>
    <row r="241" spans="12:16" ht="17.149999999999999" customHeight="1" x14ac:dyDescent="0.3">
      <c r="L241" s="4"/>
      <c r="M241" s="4"/>
      <c r="O241" s="5"/>
      <c r="P241" s="5"/>
    </row>
    <row r="242" spans="12:16" ht="17.149999999999999" customHeight="1" x14ac:dyDescent="0.3">
      <c r="L242" s="4"/>
      <c r="M242" s="4"/>
      <c r="O242" s="5"/>
      <c r="P242" s="5"/>
    </row>
    <row r="243" spans="12:16" ht="17.149999999999999" customHeight="1" x14ac:dyDescent="0.3">
      <c r="L243" s="4"/>
      <c r="M243" s="4"/>
      <c r="O243" s="5"/>
      <c r="P243" s="5"/>
    </row>
    <row r="244" spans="12:16" ht="17.149999999999999" customHeight="1" x14ac:dyDescent="0.3">
      <c r="L244" s="4"/>
      <c r="M244" s="4"/>
      <c r="O244" s="5"/>
      <c r="P244" s="5"/>
    </row>
    <row r="245" spans="12:16" ht="17.149999999999999" customHeight="1" x14ac:dyDescent="0.3">
      <c r="L245" s="4"/>
      <c r="M245" s="4"/>
      <c r="O245" s="5"/>
      <c r="P245" s="5"/>
    </row>
    <row r="246" spans="12:16" ht="17.149999999999999" customHeight="1" x14ac:dyDescent="0.3">
      <c r="L246" s="4"/>
      <c r="M246" s="4"/>
      <c r="O246" s="5"/>
      <c r="P246" s="5"/>
    </row>
    <row r="247" spans="12:16" ht="17.149999999999999" customHeight="1" x14ac:dyDescent="0.3">
      <c r="L247" s="4"/>
      <c r="M247" s="4"/>
      <c r="O247" s="5"/>
      <c r="P247" s="5"/>
    </row>
    <row r="248" spans="12:16" ht="17.149999999999999" customHeight="1" x14ac:dyDescent="0.3">
      <c r="L248" s="4"/>
      <c r="M248" s="4"/>
      <c r="O248" s="5"/>
      <c r="P248" s="5"/>
    </row>
    <row r="249" spans="12:16" ht="17.149999999999999" customHeight="1" x14ac:dyDescent="0.3">
      <c r="L249" s="4"/>
      <c r="M249" s="4"/>
      <c r="O249" s="5"/>
      <c r="P249" s="5"/>
    </row>
    <row r="250" spans="12:16" ht="17.149999999999999" customHeight="1" x14ac:dyDescent="0.3">
      <c r="L250" s="4"/>
      <c r="M250" s="4"/>
      <c r="O250" s="5"/>
      <c r="P250" s="5"/>
    </row>
    <row r="251" spans="12:16" ht="17.149999999999999" customHeight="1" x14ac:dyDescent="0.3">
      <c r="L251" s="4"/>
      <c r="M251" s="4"/>
      <c r="O251" s="5"/>
      <c r="P251" s="5"/>
    </row>
    <row r="252" spans="12:16" ht="17.149999999999999" customHeight="1" x14ac:dyDescent="0.3">
      <c r="L252" s="4"/>
      <c r="M252" s="4"/>
      <c r="O252" s="5"/>
      <c r="P252" s="5"/>
    </row>
    <row r="253" spans="12:16" ht="17.149999999999999" customHeight="1" x14ac:dyDescent="0.3">
      <c r="L253" s="4"/>
      <c r="M253" s="4"/>
      <c r="O253" s="5"/>
      <c r="P253" s="5"/>
    </row>
    <row r="254" spans="12:16" ht="17.149999999999999" customHeight="1" x14ac:dyDescent="0.3">
      <c r="L254" s="4"/>
      <c r="M254" s="4"/>
      <c r="O254" s="5"/>
      <c r="P254" s="5"/>
    </row>
    <row r="255" spans="12:16" ht="17.149999999999999" customHeight="1" x14ac:dyDescent="0.3">
      <c r="L255" s="4"/>
      <c r="M255" s="4"/>
      <c r="O255" s="5"/>
      <c r="P255" s="5"/>
    </row>
    <row r="256" spans="12:16" ht="17.149999999999999" customHeight="1" x14ac:dyDescent="0.3">
      <c r="L256" s="4"/>
      <c r="M256" s="4"/>
      <c r="O256" s="5"/>
      <c r="P256" s="5"/>
    </row>
    <row r="257" spans="12:16" ht="17.149999999999999" customHeight="1" x14ac:dyDescent="0.3">
      <c r="L257" s="4"/>
      <c r="M257" s="4"/>
      <c r="O257" s="5"/>
      <c r="P257" s="5"/>
    </row>
    <row r="258" spans="12:16" ht="17.149999999999999" customHeight="1" x14ac:dyDescent="0.3">
      <c r="L258" s="4"/>
      <c r="M258" s="4"/>
      <c r="O258" s="5"/>
      <c r="P258" s="5"/>
    </row>
    <row r="259" spans="12:16" ht="17.149999999999999" customHeight="1" x14ac:dyDescent="0.3">
      <c r="L259" s="4"/>
      <c r="M259" s="4"/>
      <c r="O259" s="5"/>
      <c r="P259" s="5"/>
    </row>
    <row r="260" spans="12:16" ht="17.149999999999999" customHeight="1" x14ac:dyDescent="0.3">
      <c r="L260" s="4"/>
      <c r="M260" s="4"/>
      <c r="O260" s="5"/>
      <c r="P260" s="5"/>
    </row>
    <row r="261" spans="12:16" ht="17.149999999999999" customHeight="1" x14ac:dyDescent="0.3">
      <c r="L261" s="4"/>
      <c r="M261" s="4"/>
      <c r="O261" s="5"/>
      <c r="P261" s="5"/>
    </row>
    <row r="262" spans="12:16" ht="17.149999999999999" customHeight="1" x14ac:dyDescent="0.3">
      <c r="L262" s="4"/>
      <c r="M262" s="4"/>
      <c r="O262" s="5"/>
      <c r="P262" s="5"/>
    </row>
    <row r="263" spans="12:16" ht="17.149999999999999" customHeight="1" x14ac:dyDescent="0.3">
      <c r="L263" s="4"/>
      <c r="M263" s="4"/>
      <c r="O263" s="5"/>
      <c r="P263" s="5"/>
    </row>
    <row r="264" spans="12:16" ht="17.149999999999999" customHeight="1" x14ac:dyDescent="0.3">
      <c r="L264" s="4"/>
      <c r="M264" s="4"/>
      <c r="O264" s="5"/>
      <c r="P264" s="5"/>
    </row>
    <row r="265" spans="12:16" ht="17.149999999999999" customHeight="1" x14ac:dyDescent="0.3">
      <c r="L265" s="4"/>
      <c r="M265" s="4"/>
      <c r="O265" s="5"/>
      <c r="P265" s="5"/>
    </row>
    <row r="266" spans="12:16" ht="17.149999999999999" customHeight="1" x14ac:dyDescent="0.3">
      <c r="L266" s="4"/>
      <c r="M266" s="4"/>
      <c r="O266" s="5"/>
      <c r="P266" s="5"/>
    </row>
    <row r="267" spans="12:16" ht="17.149999999999999" customHeight="1" x14ac:dyDescent="0.3">
      <c r="L267" s="4"/>
      <c r="M267" s="4"/>
      <c r="O267" s="5"/>
      <c r="P267" s="5"/>
    </row>
    <row r="268" spans="12:16" ht="17.149999999999999" customHeight="1" x14ac:dyDescent="0.3">
      <c r="L268" s="4"/>
      <c r="M268" s="4"/>
      <c r="O268" s="5"/>
      <c r="P268" s="5"/>
    </row>
    <row r="269" spans="12:16" ht="17.149999999999999" customHeight="1" x14ac:dyDescent="0.3">
      <c r="L269" s="4"/>
      <c r="M269" s="4"/>
      <c r="O269" s="5"/>
      <c r="P269" s="5"/>
    </row>
    <row r="270" spans="12:16" ht="17.149999999999999" customHeight="1" x14ac:dyDescent="0.3">
      <c r="L270" s="4"/>
      <c r="M270" s="4"/>
      <c r="O270" s="5"/>
      <c r="P270" s="5"/>
    </row>
    <row r="271" spans="12:16" ht="17.149999999999999" customHeight="1" x14ac:dyDescent="0.3">
      <c r="L271" s="4"/>
      <c r="M271" s="4"/>
      <c r="O271" s="5"/>
      <c r="P271" s="5"/>
    </row>
    <row r="272" spans="12:16" ht="17.149999999999999" customHeight="1" x14ac:dyDescent="0.3">
      <c r="L272" s="4"/>
      <c r="M272" s="4"/>
      <c r="O272" s="5"/>
      <c r="P272" s="5"/>
    </row>
    <row r="273" spans="12:16" ht="17.149999999999999" customHeight="1" x14ac:dyDescent="0.3">
      <c r="L273" s="4"/>
      <c r="M273" s="4"/>
      <c r="O273" s="5"/>
      <c r="P273" s="5"/>
    </row>
    <row r="274" spans="12:16" ht="17.149999999999999" customHeight="1" x14ac:dyDescent="0.3">
      <c r="L274" s="4"/>
      <c r="M274" s="4"/>
      <c r="O274" s="5"/>
      <c r="P274" s="5"/>
    </row>
    <row r="275" spans="12:16" ht="17.149999999999999" customHeight="1" x14ac:dyDescent="0.3">
      <c r="L275" s="4"/>
      <c r="M275" s="4"/>
      <c r="O275" s="5"/>
      <c r="P275" s="5"/>
    </row>
    <row r="276" spans="12:16" ht="17.149999999999999" customHeight="1" x14ac:dyDescent="0.3">
      <c r="L276" s="4"/>
      <c r="M276" s="4"/>
      <c r="O276" s="5"/>
      <c r="P276" s="5"/>
    </row>
    <row r="277" spans="12:16" ht="17.149999999999999" customHeight="1" x14ac:dyDescent="0.3">
      <c r="L277" s="4"/>
      <c r="M277" s="4"/>
      <c r="O277" s="5"/>
      <c r="P277" s="5"/>
    </row>
    <row r="278" spans="12:16" ht="17.149999999999999" customHeight="1" x14ac:dyDescent="0.3">
      <c r="L278" s="4"/>
      <c r="M278" s="4"/>
      <c r="O278" s="5"/>
      <c r="P278" s="5"/>
    </row>
    <row r="279" spans="12:16" ht="17.149999999999999" customHeight="1" x14ac:dyDescent="0.3">
      <c r="L279" s="4"/>
      <c r="M279" s="4"/>
      <c r="O279" s="5"/>
      <c r="P279" s="5"/>
    </row>
    <row r="280" spans="12:16" ht="17.149999999999999" customHeight="1" x14ac:dyDescent="0.3">
      <c r="L280" s="4"/>
      <c r="M280" s="4"/>
      <c r="O280" s="5"/>
      <c r="P280" s="5"/>
    </row>
    <row r="281" spans="12:16" ht="17.149999999999999" customHeight="1" x14ac:dyDescent="0.3">
      <c r="L281" s="4"/>
      <c r="M281" s="4"/>
      <c r="O281" s="5"/>
      <c r="P281" s="5"/>
    </row>
    <row r="282" spans="12:16" ht="17.149999999999999" customHeight="1" x14ac:dyDescent="0.3">
      <c r="L282" s="4"/>
      <c r="M282" s="4"/>
      <c r="O282" s="5"/>
      <c r="P282" s="5"/>
    </row>
    <row r="283" spans="12:16" ht="17.149999999999999" customHeight="1" x14ac:dyDescent="0.3">
      <c r="L283" s="4"/>
      <c r="M283" s="4"/>
      <c r="O283" s="5"/>
      <c r="P283" s="5"/>
    </row>
    <row r="284" spans="12:16" ht="17.149999999999999" customHeight="1" x14ac:dyDescent="0.3">
      <c r="L284" s="4"/>
      <c r="M284" s="4"/>
      <c r="O284" s="5"/>
      <c r="P284" s="5"/>
    </row>
    <row r="285" spans="12:16" ht="17.149999999999999" customHeight="1" x14ac:dyDescent="0.3">
      <c r="L285" s="4"/>
      <c r="M285" s="4"/>
      <c r="O285" s="5"/>
      <c r="P285" s="5"/>
    </row>
    <row r="286" spans="12:16" ht="17.149999999999999" customHeight="1" x14ac:dyDescent="0.3">
      <c r="L286" s="4"/>
      <c r="M286" s="4"/>
      <c r="O286" s="5"/>
      <c r="P286" s="5"/>
    </row>
    <row r="287" spans="12:16" ht="17.149999999999999" customHeight="1" x14ac:dyDescent="0.3">
      <c r="L287" s="4"/>
      <c r="M287" s="4"/>
      <c r="O287" s="5"/>
      <c r="P287" s="5"/>
    </row>
    <row r="288" spans="12:16" ht="17.149999999999999" customHeight="1" x14ac:dyDescent="0.3">
      <c r="L288" s="4"/>
      <c r="M288" s="4"/>
      <c r="O288" s="5"/>
      <c r="P288" s="5"/>
    </row>
    <row r="289" spans="12:16" ht="17.149999999999999" customHeight="1" x14ac:dyDescent="0.3">
      <c r="L289" s="4"/>
      <c r="M289" s="4"/>
      <c r="O289" s="5"/>
      <c r="P289" s="5"/>
    </row>
    <row r="290" spans="12:16" ht="17.149999999999999" customHeight="1" x14ac:dyDescent="0.3">
      <c r="L290" s="4"/>
      <c r="M290" s="4"/>
      <c r="O290" s="5"/>
      <c r="P290" s="5"/>
    </row>
    <row r="291" spans="12:16" ht="17.149999999999999" customHeight="1" x14ac:dyDescent="0.3">
      <c r="L291" s="4"/>
      <c r="M291" s="4"/>
      <c r="O291" s="5"/>
      <c r="P291" s="5"/>
    </row>
    <row r="292" spans="12:16" ht="17.149999999999999" customHeight="1" x14ac:dyDescent="0.3">
      <c r="L292" s="4"/>
      <c r="M292" s="4"/>
      <c r="O292" s="5"/>
      <c r="P292" s="5"/>
    </row>
    <row r="293" spans="12:16" ht="17.149999999999999" customHeight="1" x14ac:dyDescent="0.3">
      <c r="L293" s="4"/>
      <c r="M293" s="4"/>
      <c r="O293" s="5"/>
      <c r="P293" s="5"/>
    </row>
    <row r="294" spans="12:16" ht="17.149999999999999" customHeight="1" x14ac:dyDescent="0.3">
      <c r="L294" s="4"/>
      <c r="M294" s="4"/>
      <c r="O294" s="5"/>
      <c r="P294" s="5"/>
    </row>
    <row r="295" spans="12:16" ht="17.149999999999999" customHeight="1" x14ac:dyDescent="0.3">
      <c r="L295" s="4"/>
      <c r="M295" s="4"/>
      <c r="O295" s="5"/>
      <c r="P295" s="5"/>
    </row>
    <row r="296" spans="12:16" ht="17.149999999999999" customHeight="1" x14ac:dyDescent="0.3">
      <c r="L296" s="4"/>
      <c r="M296" s="4"/>
      <c r="O296" s="5"/>
      <c r="P296" s="5"/>
    </row>
    <row r="297" spans="12:16" ht="17.149999999999999" customHeight="1" x14ac:dyDescent="0.3">
      <c r="L297" s="4"/>
      <c r="M297" s="4"/>
      <c r="O297" s="5"/>
      <c r="P297" s="5"/>
    </row>
    <row r="298" spans="12:16" ht="17.149999999999999" customHeight="1" x14ac:dyDescent="0.3">
      <c r="L298" s="4"/>
      <c r="M298" s="4"/>
      <c r="O298" s="5"/>
      <c r="P298" s="5"/>
    </row>
    <row r="299" spans="12:16" ht="17.149999999999999" customHeight="1" x14ac:dyDescent="0.3">
      <c r="L299" s="4"/>
      <c r="M299" s="4"/>
      <c r="O299" s="5"/>
      <c r="P299" s="5"/>
    </row>
    <row r="300" spans="12:16" ht="17.149999999999999" customHeight="1" x14ac:dyDescent="0.3">
      <c r="L300" s="4"/>
      <c r="M300" s="4"/>
      <c r="O300" s="5"/>
      <c r="P300" s="5"/>
    </row>
    <row r="301" spans="12:16" ht="17.149999999999999" customHeight="1" x14ac:dyDescent="0.3">
      <c r="L301" s="4"/>
      <c r="M301" s="4"/>
      <c r="O301" s="5"/>
      <c r="P301" s="5"/>
    </row>
    <row r="302" spans="12:16" ht="17.149999999999999" customHeight="1" x14ac:dyDescent="0.3">
      <c r="L302" s="4"/>
      <c r="M302" s="4"/>
      <c r="O302" s="5"/>
      <c r="P302" s="5"/>
    </row>
    <row r="303" spans="12:16" ht="17.149999999999999" customHeight="1" x14ac:dyDescent="0.3">
      <c r="L303" s="4"/>
      <c r="M303" s="4"/>
      <c r="O303" s="5"/>
      <c r="P303" s="5"/>
    </row>
    <row r="304" spans="12:16" ht="17.149999999999999" customHeight="1" x14ac:dyDescent="0.3">
      <c r="L304" s="4"/>
      <c r="M304" s="4"/>
      <c r="O304" s="5"/>
      <c r="P304" s="5"/>
    </row>
    <row r="305" spans="12:16" ht="17.149999999999999" customHeight="1" x14ac:dyDescent="0.3">
      <c r="L305" s="4"/>
      <c r="M305" s="4"/>
      <c r="O305" s="5"/>
      <c r="P305" s="5"/>
    </row>
    <row r="306" spans="12:16" ht="17.149999999999999" customHeight="1" x14ac:dyDescent="0.3">
      <c r="L306" s="4"/>
      <c r="M306" s="4"/>
      <c r="O306" s="5"/>
      <c r="P306" s="5"/>
    </row>
    <row r="307" spans="12:16" ht="17.149999999999999" customHeight="1" x14ac:dyDescent="0.3">
      <c r="L307" s="4"/>
      <c r="M307" s="4"/>
      <c r="O307" s="5"/>
      <c r="P307" s="5"/>
    </row>
    <row r="308" spans="12:16" ht="17.149999999999999" customHeight="1" x14ac:dyDescent="0.3">
      <c r="L308" s="4"/>
      <c r="M308" s="4"/>
      <c r="O308" s="5"/>
      <c r="P308" s="5"/>
    </row>
    <row r="309" spans="12:16" ht="17.149999999999999" customHeight="1" x14ac:dyDescent="0.3">
      <c r="L309" s="4"/>
      <c r="M309" s="4"/>
      <c r="O309" s="5"/>
      <c r="P309" s="5"/>
    </row>
    <row r="310" spans="12:16" ht="17.149999999999999" customHeight="1" x14ac:dyDescent="0.3">
      <c r="L310" s="4"/>
      <c r="M310" s="4"/>
      <c r="O310" s="5"/>
      <c r="P310" s="5"/>
    </row>
    <row r="311" spans="12:16" ht="17.149999999999999" customHeight="1" x14ac:dyDescent="0.3">
      <c r="L311" s="4"/>
      <c r="M311" s="4"/>
      <c r="O311" s="5"/>
      <c r="P311" s="5"/>
    </row>
    <row r="312" spans="12:16" ht="17.149999999999999" customHeight="1" x14ac:dyDescent="0.3">
      <c r="L312" s="4"/>
      <c r="M312" s="4"/>
      <c r="O312" s="5"/>
      <c r="P312" s="5"/>
    </row>
    <row r="313" spans="12:16" ht="17.149999999999999" customHeight="1" x14ac:dyDescent="0.3">
      <c r="L313" s="4"/>
      <c r="M313" s="4"/>
      <c r="O313" s="5"/>
      <c r="P313" s="5"/>
    </row>
    <row r="314" spans="12:16" ht="17.149999999999999" customHeight="1" x14ac:dyDescent="0.3">
      <c r="L314" s="4"/>
      <c r="M314" s="4"/>
      <c r="O314" s="5"/>
      <c r="P314" s="5"/>
    </row>
    <row r="315" spans="12:16" ht="17.149999999999999" customHeight="1" x14ac:dyDescent="0.3">
      <c r="L315" s="4"/>
      <c r="M315" s="4"/>
      <c r="O315" s="5"/>
      <c r="P315" s="5"/>
    </row>
    <row r="316" spans="12:16" ht="17.149999999999999" customHeight="1" x14ac:dyDescent="0.3">
      <c r="L316" s="4"/>
      <c r="M316" s="4"/>
      <c r="O316" s="5"/>
      <c r="P316" s="5"/>
    </row>
    <row r="317" spans="12:16" ht="17.149999999999999" customHeight="1" x14ac:dyDescent="0.3">
      <c r="L317" s="4"/>
      <c r="M317" s="4"/>
      <c r="O317" s="5"/>
      <c r="P317" s="5"/>
    </row>
    <row r="318" spans="12:16" ht="17.149999999999999" customHeight="1" x14ac:dyDescent="0.3">
      <c r="L318" s="4"/>
      <c r="M318" s="4"/>
      <c r="O318" s="5"/>
      <c r="P318" s="5"/>
    </row>
    <row r="319" spans="12:16" ht="17.149999999999999" customHeight="1" x14ac:dyDescent="0.3">
      <c r="L319" s="4"/>
      <c r="M319" s="4"/>
      <c r="O319" s="5"/>
      <c r="P319" s="5"/>
    </row>
    <row r="320" spans="12:16" ht="17.149999999999999" customHeight="1" x14ac:dyDescent="0.3">
      <c r="L320" s="4"/>
      <c r="M320" s="4"/>
      <c r="O320" s="5"/>
      <c r="P320" s="5"/>
    </row>
    <row r="321" spans="12:16" ht="17.149999999999999" customHeight="1" x14ac:dyDescent="0.3">
      <c r="L321" s="4"/>
      <c r="M321" s="4"/>
      <c r="O321" s="5"/>
      <c r="P321" s="5"/>
    </row>
    <row r="322" spans="12:16" ht="17.149999999999999" customHeight="1" x14ac:dyDescent="0.3">
      <c r="L322" s="4"/>
      <c r="M322" s="4"/>
      <c r="O322" s="5"/>
      <c r="P322" s="5"/>
    </row>
    <row r="323" spans="12:16" ht="17.149999999999999" customHeight="1" x14ac:dyDescent="0.3">
      <c r="L323" s="4"/>
      <c r="M323" s="4"/>
      <c r="O323" s="5"/>
      <c r="P323" s="5"/>
    </row>
    <row r="324" spans="12:16" ht="17.149999999999999" customHeight="1" x14ac:dyDescent="0.3">
      <c r="L324" s="4"/>
      <c r="M324" s="4"/>
      <c r="O324" s="5"/>
      <c r="P324" s="5"/>
    </row>
    <row r="325" spans="12:16" ht="17.149999999999999" customHeight="1" x14ac:dyDescent="0.3">
      <c r="L325" s="4"/>
      <c r="M325" s="4"/>
      <c r="O325" s="5"/>
      <c r="P325" s="5"/>
    </row>
    <row r="326" spans="12:16" ht="17.149999999999999" customHeight="1" x14ac:dyDescent="0.3">
      <c r="L326" s="4"/>
      <c r="M326" s="4"/>
      <c r="O326" s="5"/>
      <c r="P326" s="5"/>
    </row>
    <row r="327" spans="12:16" ht="17.149999999999999" customHeight="1" x14ac:dyDescent="0.3">
      <c r="L327" s="4"/>
      <c r="M327" s="4"/>
      <c r="O327" s="5"/>
      <c r="P327" s="5"/>
    </row>
    <row r="328" spans="12:16" ht="17.149999999999999" customHeight="1" x14ac:dyDescent="0.3">
      <c r="L328" s="4"/>
      <c r="M328" s="4"/>
      <c r="O328" s="5"/>
      <c r="P328" s="5"/>
    </row>
    <row r="329" spans="12:16" ht="17.149999999999999" customHeight="1" x14ac:dyDescent="0.3">
      <c r="L329" s="4"/>
      <c r="M329" s="4"/>
      <c r="O329" s="5"/>
      <c r="P329" s="5"/>
    </row>
    <row r="330" spans="12:16" ht="17.149999999999999" customHeight="1" x14ac:dyDescent="0.3">
      <c r="L330" s="4"/>
      <c r="M330" s="4"/>
      <c r="O330" s="5"/>
      <c r="P330" s="5"/>
    </row>
    <row r="331" spans="12:16" ht="17.149999999999999" customHeight="1" x14ac:dyDescent="0.3">
      <c r="L331" s="4"/>
      <c r="M331" s="4"/>
      <c r="O331" s="5"/>
      <c r="P331" s="5"/>
    </row>
    <row r="332" spans="12:16" ht="17.149999999999999" customHeight="1" x14ac:dyDescent="0.3">
      <c r="L332" s="4"/>
      <c r="M332" s="4"/>
      <c r="O332" s="5"/>
      <c r="P332" s="5"/>
    </row>
    <row r="333" spans="12:16" ht="17.149999999999999" customHeight="1" x14ac:dyDescent="0.3">
      <c r="L333" s="4"/>
      <c r="M333" s="4"/>
      <c r="O333" s="5"/>
      <c r="P333" s="5"/>
    </row>
    <row r="334" spans="12:16" ht="17.149999999999999" customHeight="1" x14ac:dyDescent="0.3">
      <c r="L334" s="4"/>
      <c r="M334" s="4"/>
      <c r="O334" s="5"/>
      <c r="P334" s="5"/>
    </row>
    <row r="335" spans="12:16" ht="17.149999999999999" customHeight="1" x14ac:dyDescent="0.3">
      <c r="L335" s="4"/>
      <c r="M335" s="4"/>
      <c r="O335" s="5"/>
      <c r="P335" s="5"/>
    </row>
    <row r="336" spans="12:16" ht="17.149999999999999" customHeight="1" x14ac:dyDescent="0.3">
      <c r="L336" s="4"/>
      <c r="M336" s="4"/>
      <c r="O336" s="5"/>
      <c r="P336" s="5"/>
    </row>
    <row r="337" spans="12:16" ht="17.149999999999999" customHeight="1" x14ac:dyDescent="0.3">
      <c r="L337" s="4"/>
      <c r="M337" s="4"/>
      <c r="O337" s="5"/>
      <c r="P337" s="5"/>
    </row>
    <row r="338" spans="12:16" ht="17.149999999999999" customHeight="1" x14ac:dyDescent="0.3">
      <c r="L338" s="4"/>
      <c r="M338" s="4"/>
      <c r="O338" s="5"/>
      <c r="P338" s="5"/>
    </row>
    <row r="339" spans="12:16" ht="17.149999999999999" customHeight="1" x14ac:dyDescent="0.3">
      <c r="L339" s="4"/>
      <c r="M339" s="4"/>
      <c r="O339" s="5"/>
      <c r="P339" s="5"/>
    </row>
    <row r="340" spans="12:16" ht="17.149999999999999" customHeight="1" x14ac:dyDescent="0.3">
      <c r="L340" s="4"/>
      <c r="M340" s="4"/>
      <c r="O340" s="5"/>
      <c r="P340" s="5"/>
    </row>
    <row r="341" spans="12:16" ht="17.149999999999999" customHeight="1" x14ac:dyDescent="0.3">
      <c r="L341" s="4"/>
      <c r="M341" s="4"/>
      <c r="O341" s="5"/>
      <c r="P341" s="5"/>
    </row>
    <row r="342" spans="12:16" ht="17.149999999999999" customHeight="1" x14ac:dyDescent="0.3">
      <c r="L342" s="4"/>
      <c r="M342" s="4"/>
      <c r="O342" s="5"/>
      <c r="P342" s="5"/>
    </row>
    <row r="343" spans="12:16" x14ac:dyDescent="0.3">
      <c r="L343" s="4"/>
      <c r="M343" s="4"/>
      <c r="O343" s="5"/>
      <c r="P343" s="5"/>
    </row>
    <row r="344" spans="12:16" x14ac:dyDescent="0.3">
      <c r="L344" s="4"/>
      <c r="M344" s="4"/>
      <c r="O344" s="5"/>
      <c r="P344" s="5"/>
    </row>
    <row r="345" spans="12:16" x14ac:dyDescent="0.3">
      <c r="L345" s="4"/>
      <c r="M345" s="4"/>
      <c r="O345" s="5"/>
      <c r="P345" s="5"/>
    </row>
    <row r="346" spans="12:16" x14ac:dyDescent="0.3">
      <c r="L346" s="4"/>
      <c r="M346" s="4"/>
      <c r="O346" s="5"/>
      <c r="P346" s="5"/>
    </row>
    <row r="347" spans="12:16" x14ac:dyDescent="0.3">
      <c r="L347" s="4"/>
      <c r="M347" s="4"/>
      <c r="O347" s="5"/>
      <c r="P347" s="5"/>
    </row>
    <row r="348" spans="12:16" x14ac:dyDescent="0.3">
      <c r="L348" s="4"/>
      <c r="M348" s="4"/>
      <c r="O348" s="5"/>
      <c r="P348" s="5"/>
    </row>
    <row r="349" spans="12:16" x14ac:dyDescent="0.3">
      <c r="L349" s="4"/>
      <c r="M349" s="4"/>
      <c r="O349" s="5"/>
      <c r="P349" s="5"/>
    </row>
    <row r="350" spans="12:16" x14ac:dyDescent="0.3">
      <c r="L350" s="4"/>
      <c r="M350" s="4"/>
      <c r="O350" s="5"/>
      <c r="P350" s="5"/>
    </row>
    <row r="351" spans="12:16" x14ac:dyDescent="0.3">
      <c r="L351" s="4"/>
      <c r="M351" s="4"/>
      <c r="O351" s="5"/>
      <c r="P351" s="5"/>
    </row>
    <row r="352" spans="12:16" x14ac:dyDescent="0.3">
      <c r="L352" s="4"/>
      <c r="M352" s="4"/>
      <c r="O352" s="5"/>
      <c r="P352" s="5"/>
    </row>
    <row r="353" spans="12:16" x14ac:dyDescent="0.3">
      <c r="L353" s="4"/>
      <c r="M353" s="4"/>
      <c r="O353" s="5"/>
      <c r="P353" s="5"/>
    </row>
    <row r="354" spans="12:16" x14ac:dyDescent="0.3">
      <c r="L354" s="4"/>
      <c r="M354" s="4"/>
      <c r="O354" s="5"/>
      <c r="P354" s="5"/>
    </row>
    <row r="355" spans="12:16" x14ac:dyDescent="0.3">
      <c r="L355" s="4"/>
      <c r="M355" s="4"/>
      <c r="O355" s="5"/>
      <c r="P355" s="5"/>
    </row>
    <row r="356" spans="12:16" x14ac:dyDescent="0.3">
      <c r="L356" s="4"/>
      <c r="M356" s="4"/>
      <c r="O356" s="5"/>
      <c r="P356" s="5"/>
    </row>
    <row r="357" spans="12:16" x14ac:dyDescent="0.3">
      <c r="L357" s="4"/>
      <c r="M357" s="4"/>
      <c r="O357" s="5"/>
      <c r="P357" s="5"/>
    </row>
    <row r="358" spans="12:16" x14ac:dyDescent="0.3">
      <c r="L358" s="4"/>
      <c r="M358" s="4"/>
      <c r="O358" s="5"/>
      <c r="P358" s="5"/>
    </row>
    <row r="359" spans="12:16" x14ac:dyDescent="0.3">
      <c r="L359" s="4"/>
      <c r="M359" s="4"/>
      <c r="O359" s="5"/>
      <c r="P359" s="5"/>
    </row>
    <row r="360" spans="12:16" x14ac:dyDescent="0.3">
      <c r="L360" s="4"/>
      <c r="M360" s="4"/>
      <c r="O360" s="5"/>
      <c r="P360" s="5"/>
    </row>
    <row r="361" spans="12:16" x14ac:dyDescent="0.3">
      <c r="L361" s="4"/>
      <c r="M361" s="4"/>
      <c r="O361" s="5"/>
      <c r="P361" s="5"/>
    </row>
    <row r="362" spans="12:16" x14ac:dyDescent="0.3">
      <c r="L362" s="4"/>
      <c r="M362" s="4"/>
      <c r="O362" s="5"/>
      <c r="P362" s="5"/>
    </row>
    <row r="363" spans="12:16" x14ac:dyDescent="0.3">
      <c r="L363" s="4"/>
      <c r="M363" s="4"/>
      <c r="O363" s="5"/>
      <c r="P363" s="5"/>
    </row>
    <row r="364" spans="12:16" x14ac:dyDescent="0.3">
      <c r="L364" s="4"/>
      <c r="M364" s="4"/>
      <c r="O364" s="5"/>
      <c r="P364" s="5"/>
    </row>
    <row r="365" spans="12:16" x14ac:dyDescent="0.3">
      <c r="L365" s="4"/>
      <c r="M365" s="4"/>
      <c r="O365" s="5"/>
      <c r="P365" s="5"/>
    </row>
    <row r="366" spans="12:16" x14ac:dyDescent="0.3">
      <c r="L366" s="4"/>
      <c r="M366" s="4"/>
      <c r="O366" s="5"/>
      <c r="P366" s="5"/>
    </row>
    <row r="367" spans="12:16" x14ac:dyDescent="0.3">
      <c r="L367" s="4"/>
      <c r="M367" s="4"/>
      <c r="O367" s="5"/>
      <c r="P367" s="5"/>
    </row>
    <row r="368" spans="12:16" x14ac:dyDescent="0.3">
      <c r="L368" s="4"/>
      <c r="M368" s="4"/>
      <c r="O368" s="5"/>
      <c r="P368" s="5"/>
    </row>
    <row r="369" spans="12:16" x14ac:dyDescent="0.3">
      <c r="L369" s="4"/>
      <c r="M369" s="4"/>
      <c r="O369" s="5"/>
      <c r="P369" s="5"/>
    </row>
    <row r="370" spans="12:16" x14ac:dyDescent="0.3">
      <c r="L370" s="4"/>
      <c r="M370" s="4"/>
      <c r="O370" s="5"/>
      <c r="P370" s="5"/>
    </row>
    <row r="371" spans="12:16" x14ac:dyDescent="0.3">
      <c r="L371" s="4"/>
      <c r="M371" s="4"/>
      <c r="O371" s="5"/>
      <c r="P371" s="5"/>
    </row>
    <row r="372" spans="12:16" x14ac:dyDescent="0.3">
      <c r="L372" s="4"/>
      <c r="M372" s="4"/>
      <c r="O372" s="5"/>
      <c r="P372" s="5"/>
    </row>
    <row r="373" spans="12:16" x14ac:dyDescent="0.3">
      <c r="L373" s="4"/>
      <c r="M373" s="4"/>
      <c r="O373" s="5"/>
      <c r="P373" s="5"/>
    </row>
    <row r="374" spans="12:16" x14ac:dyDescent="0.3">
      <c r="L374" s="4"/>
      <c r="M374" s="4"/>
      <c r="O374" s="5"/>
      <c r="P374" s="5"/>
    </row>
    <row r="375" spans="12:16" x14ac:dyDescent="0.3">
      <c r="L375" s="4"/>
      <c r="M375" s="4"/>
      <c r="O375" s="5"/>
      <c r="P375" s="5"/>
    </row>
    <row r="376" spans="12:16" x14ac:dyDescent="0.3">
      <c r="L376" s="4"/>
      <c r="M376" s="4"/>
      <c r="O376" s="5"/>
      <c r="P376" s="5"/>
    </row>
    <row r="377" spans="12:16" x14ac:dyDescent="0.3">
      <c r="L377" s="4"/>
      <c r="M377" s="4"/>
      <c r="O377" s="5"/>
      <c r="P377" s="5"/>
    </row>
    <row r="378" spans="12:16" x14ac:dyDescent="0.3">
      <c r="L378" s="4"/>
      <c r="M378" s="4"/>
      <c r="O378" s="5"/>
      <c r="P378" s="5"/>
    </row>
    <row r="379" spans="12:16" x14ac:dyDescent="0.3">
      <c r="L379" s="4"/>
      <c r="M379" s="4"/>
      <c r="O379" s="5"/>
      <c r="P379" s="5"/>
    </row>
    <row r="380" spans="12:16" x14ac:dyDescent="0.3">
      <c r="L380" s="4"/>
      <c r="M380" s="4"/>
      <c r="O380" s="5"/>
      <c r="P380" s="5"/>
    </row>
    <row r="381" spans="12:16" x14ac:dyDescent="0.3">
      <c r="L381" s="4"/>
      <c r="M381" s="4"/>
      <c r="O381" s="5"/>
      <c r="P381" s="5"/>
    </row>
    <row r="382" spans="12:16" x14ac:dyDescent="0.3">
      <c r="L382" s="4"/>
      <c r="M382" s="4"/>
      <c r="O382" s="5"/>
      <c r="P382" s="5"/>
    </row>
    <row r="383" spans="12:16" x14ac:dyDescent="0.3">
      <c r="L383" s="4"/>
      <c r="M383" s="4"/>
      <c r="O383" s="5"/>
      <c r="P383" s="5"/>
    </row>
    <row r="384" spans="12:16" x14ac:dyDescent="0.3">
      <c r="L384" s="4"/>
      <c r="M384" s="4"/>
      <c r="O384" s="5"/>
      <c r="P384" s="5"/>
    </row>
    <row r="385" spans="12:16" x14ac:dyDescent="0.3">
      <c r="L385" s="4"/>
      <c r="M385" s="4"/>
      <c r="O385" s="5"/>
      <c r="P385" s="5"/>
    </row>
    <row r="386" spans="12:16" x14ac:dyDescent="0.3">
      <c r="L386" s="4"/>
      <c r="M386" s="4"/>
      <c r="O386" s="5"/>
      <c r="P386" s="5"/>
    </row>
    <row r="387" spans="12:16" x14ac:dyDescent="0.3">
      <c r="L387" s="4"/>
      <c r="M387" s="4"/>
      <c r="O387" s="5"/>
      <c r="P387" s="5"/>
    </row>
    <row r="388" spans="12:16" x14ac:dyDescent="0.3">
      <c r="L388" s="4"/>
      <c r="M388" s="4"/>
      <c r="O388" s="5"/>
      <c r="P388" s="5"/>
    </row>
    <row r="389" spans="12:16" x14ac:dyDescent="0.3">
      <c r="L389" s="4"/>
      <c r="M389" s="4"/>
      <c r="O389" s="5"/>
      <c r="P389" s="5"/>
    </row>
    <row r="390" spans="12:16" x14ac:dyDescent="0.3">
      <c r="L390" s="4"/>
      <c r="M390" s="4"/>
      <c r="O390" s="5"/>
      <c r="P390" s="5"/>
    </row>
    <row r="391" spans="12:16" x14ac:dyDescent="0.3">
      <c r="L391" s="4"/>
      <c r="M391" s="4"/>
      <c r="O391" s="5"/>
      <c r="P391" s="5"/>
    </row>
    <row r="392" spans="12:16" x14ac:dyDescent="0.3">
      <c r="L392" s="4"/>
      <c r="M392" s="4"/>
      <c r="O392" s="5"/>
      <c r="P392" s="5"/>
    </row>
    <row r="393" spans="12:16" x14ac:dyDescent="0.3">
      <c r="L393" s="4"/>
      <c r="M393" s="4"/>
      <c r="O393" s="5"/>
      <c r="P393" s="5"/>
    </row>
    <row r="394" spans="12:16" x14ac:dyDescent="0.3">
      <c r="L394" s="4"/>
      <c r="M394" s="4"/>
      <c r="O394" s="5"/>
      <c r="P394" s="5"/>
    </row>
    <row r="395" spans="12:16" x14ac:dyDescent="0.3">
      <c r="L395" s="4"/>
      <c r="M395" s="4"/>
      <c r="O395" s="5"/>
      <c r="P395" s="5"/>
    </row>
    <row r="396" spans="12:16" x14ac:dyDescent="0.3">
      <c r="L396" s="4"/>
      <c r="M396" s="4"/>
      <c r="O396" s="5"/>
      <c r="P396" s="5"/>
    </row>
    <row r="397" spans="12:16" x14ac:dyDescent="0.3">
      <c r="L397" s="4"/>
      <c r="M397" s="4"/>
      <c r="O397" s="5"/>
      <c r="P397" s="5"/>
    </row>
    <row r="398" spans="12:16" x14ac:dyDescent="0.3">
      <c r="L398" s="4"/>
      <c r="M398" s="4"/>
      <c r="O398" s="5"/>
      <c r="P398" s="5"/>
    </row>
    <row r="399" spans="12:16" x14ac:dyDescent="0.3">
      <c r="L399" s="4"/>
      <c r="M399" s="4"/>
      <c r="O399" s="5"/>
      <c r="P399" s="5"/>
    </row>
    <row r="400" spans="12:16" x14ac:dyDescent="0.3">
      <c r="L400" s="4"/>
      <c r="M400" s="4"/>
      <c r="O400" s="5"/>
      <c r="P400" s="5"/>
    </row>
    <row r="401" spans="12:16" x14ac:dyDescent="0.3">
      <c r="L401" s="4"/>
      <c r="M401" s="4"/>
      <c r="O401" s="5"/>
      <c r="P401" s="5"/>
    </row>
    <row r="402" spans="12:16" x14ac:dyDescent="0.3">
      <c r="L402" s="4"/>
      <c r="M402" s="4"/>
      <c r="O402" s="5"/>
      <c r="P402" s="5"/>
    </row>
    <row r="403" spans="12:16" x14ac:dyDescent="0.3">
      <c r="L403" s="4"/>
      <c r="M403" s="4"/>
      <c r="O403" s="5"/>
      <c r="P403" s="5"/>
    </row>
    <row r="404" spans="12:16" x14ac:dyDescent="0.3">
      <c r="L404" s="4"/>
      <c r="M404" s="4"/>
      <c r="O404" s="5"/>
      <c r="P404" s="5"/>
    </row>
    <row r="405" spans="12:16" x14ac:dyDescent="0.3">
      <c r="L405" s="4"/>
      <c r="M405" s="4"/>
      <c r="O405" s="5"/>
      <c r="P405" s="5"/>
    </row>
    <row r="406" spans="12:16" x14ac:dyDescent="0.3">
      <c r="L406" s="4"/>
      <c r="M406" s="4"/>
      <c r="O406" s="5"/>
      <c r="P406" s="5"/>
    </row>
    <row r="407" spans="12:16" x14ac:dyDescent="0.3">
      <c r="L407" s="4"/>
      <c r="M407" s="4"/>
      <c r="O407" s="5"/>
      <c r="P407" s="5"/>
    </row>
    <row r="408" spans="12:16" x14ac:dyDescent="0.3">
      <c r="L408" s="4"/>
      <c r="M408" s="4"/>
      <c r="O408" s="5"/>
      <c r="P408" s="5"/>
    </row>
    <row r="409" spans="12:16" x14ac:dyDescent="0.3">
      <c r="L409" s="4"/>
      <c r="M409" s="4"/>
      <c r="O409" s="5"/>
      <c r="P409" s="5"/>
    </row>
    <row r="410" spans="12:16" x14ac:dyDescent="0.3">
      <c r="L410" s="4"/>
      <c r="M410" s="4"/>
      <c r="O410" s="5"/>
      <c r="P410" s="5"/>
    </row>
    <row r="411" spans="12:16" x14ac:dyDescent="0.3">
      <c r="L411" s="4"/>
      <c r="M411" s="4"/>
      <c r="O411" s="5"/>
      <c r="P411" s="5"/>
    </row>
    <row r="412" spans="12:16" x14ac:dyDescent="0.3">
      <c r="L412" s="4"/>
      <c r="M412" s="4"/>
      <c r="O412" s="5"/>
      <c r="P412" s="5"/>
    </row>
    <row r="413" spans="12:16" x14ac:dyDescent="0.3">
      <c r="L413" s="4"/>
      <c r="M413" s="4"/>
      <c r="O413" s="5"/>
      <c r="P413" s="5"/>
    </row>
    <row r="414" spans="12:16" x14ac:dyDescent="0.3">
      <c r="L414" s="4"/>
      <c r="M414" s="4"/>
      <c r="O414" s="5"/>
      <c r="P414" s="5"/>
    </row>
    <row r="415" spans="12:16" x14ac:dyDescent="0.3">
      <c r="L415" s="4"/>
      <c r="M415" s="4"/>
      <c r="O415" s="5"/>
      <c r="P415" s="5"/>
    </row>
    <row r="416" spans="12:16" x14ac:dyDescent="0.3">
      <c r="L416" s="4"/>
      <c r="M416" s="4"/>
      <c r="O416" s="5"/>
      <c r="P416" s="5"/>
    </row>
    <row r="417" spans="12:16" x14ac:dyDescent="0.3">
      <c r="L417" s="4"/>
      <c r="M417" s="4"/>
      <c r="O417" s="5"/>
      <c r="P417" s="5"/>
    </row>
    <row r="418" spans="12:16" x14ac:dyDescent="0.3">
      <c r="L418" s="4"/>
      <c r="M418" s="4"/>
      <c r="O418" s="5"/>
      <c r="P418" s="5"/>
    </row>
    <row r="419" spans="12:16" x14ac:dyDescent="0.3">
      <c r="L419" s="4"/>
      <c r="M419" s="4"/>
      <c r="O419" s="5"/>
      <c r="P419" s="5"/>
    </row>
    <row r="420" spans="12:16" x14ac:dyDescent="0.3">
      <c r="L420" s="4"/>
      <c r="M420" s="4"/>
      <c r="O420" s="5"/>
      <c r="P420" s="5"/>
    </row>
    <row r="421" spans="12:16" x14ac:dyDescent="0.3">
      <c r="L421" s="4"/>
      <c r="M421" s="4"/>
      <c r="O421" s="5"/>
      <c r="P421" s="5"/>
    </row>
    <row r="422" spans="12:16" x14ac:dyDescent="0.3">
      <c r="L422" s="4"/>
      <c r="M422" s="4"/>
      <c r="O422" s="5"/>
      <c r="P422" s="5"/>
    </row>
    <row r="423" spans="12:16" x14ac:dyDescent="0.3">
      <c r="L423" s="4"/>
      <c r="M423" s="4"/>
      <c r="O423" s="5"/>
      <c r="P423" s="5"/>
    </row>
    <row r="424" spans="12:16" x14ac:dyDescent="0.3">
      <c r="L424" s="4"/>
      <c r="M424" s="4"/>
      <c r="O424" s="5"/>
      <c r="P424" s="5"/>
    </row>
    <row r="425" spans="12:16" x14ac:dyDescent="0.3">
      <c r="L425" s="4"/>
      <c r="M425" s="4"/>
      <c r="O425" s="5"/>
      <c r="P425" s="5"/>
    </row>
    <row r="426" spans="12:16" x14ac:dyDescent="0.3">
      <c r="L426" s="4"/>
      <c r="M426" s="4"/>
      <c r="O426" s="5"/>
      <c r="P426" s="5"/>
    </row>
    <row r="427" spans="12:16" x14ac:dyDescent="0.3">
      <c r="L427" s="4"/>
      <c r="M427" s="4"/>
      <c r="O427" s="5"/>
      <c r="P427" s="5"/>
    </row>
    <row r="428" spans="12:16" x14ac:dyDescent="0.3">
      <c r="L428" s="4"/>
      <c r="M428" s="4"/>
      <c r="O428" s="5"/>
      <c r="P428" s="5"/>
    </row>
    <row r="429" spans="12:16" x14ac:dyDescent="0.3">
      <c r="L429" s="4"/>
      <c r="M429" s="4"/>
      <c r="O429" s="5"/>
      <c r="P429" s="5"/>
    </row>
    <row r="430" spans="12:16" x14ac:dyDescent="0.3">
      <c r="L430" s="4"/>
      <c r="M430" s="4"/>
      <c r="O430" s="5"/>
      <c r="P430" s="5"/>
    </row>
    <row r="431" spans="12:16" x14ac:dyDescent="0.3">
      <c r="L431" s="4"/>
      <c r="M431" s="4"/>
      <c r="O431" s="5"/>
      <c r="P431" s="5"/>
    </row>
    <row r="432" spans="12:16" x14ac:dyDescent="0.3">
      <c r="L432" s="4"/>
      <c r="M432" s="4"/>
      <c r="O432" s="5"/>
      <c r="P432" s="5"/>
    </row>
    <row r="433" spans="12:16" x14ac:dyDescent="0.3">
      <c r="L433" s="4"/>
      <c r="M433" s="4"/>
      <c r="O433" s="5"/>
      <c r="P433" s="5"/>
    </row>
    <row r="434" spans="12:16" x14ac:dyDescent="0.3">
      <c r="L434" s="4"/>
      <c r="M434" s="4"/>
      <c r="O434" s="5"/>
      <c r="P434" s="5"/>
    </row>
    <row r="435" spans="12:16" x14ac:dyDescent="0.3">
      <c r="L435" s="4"/>
      <c r="M435" s="4"/>
      <c r="O435" s="5"/>
      <c r="P435" s="5"/>
    </row>
    <row r="436" spans="12:16" x14ac:dyDescent="0.3">
      <c r="L436" s="4"/>
      <c r="M436" s="4"/>
      <c r="O436" s="5"/>
      <c r="P436" s="5"/>
    </row>
    <row r="437" spans="12:16" x14ac:dyDescent="0.3">
      <c r="L437" s="4"/>
      <c r="M437" s="4"/>
      <c r="O437" s="5"/>
      <c r="P437" s="5"/>
    </row>
    <row r="438" spans="12:16" x14ac:dyDescent="0.3">
      <c r="L438" s="4"/>
      <c r="M438" s="4"/>
      <c r="O438" s="5"/>
      <c r="P438" s="5"/>
    </row>
    <row r="439" spans="12:16" x14ac:dyDescent="0.3">
      <c r="L439" s="4"/>
      <c r="M439" s="4"/>
      <c r="O439" s="5"/>
      <c r="P439" s="5"/>
    </row>
    <row r="440" spans="12:16" x14ac:dyDescent="0.3">
      <c r="L440" s="4"/>
      <c r="M440" s="4"/>
      <c r="O440" s="5"/>
      <c r="P440" s="5"/>
    </row>
    <row r="441" spans="12:16" x14ac:dyDescent="0.3">
      <c r="L441" s="4"/>
      <c r="M441" s="4"/>
      <c r="O441" s="5"/>
      <c r="P441" s="5"/>
    </row>
    <row r="442" spans="12:16" x14ac:dyDescent="0.3">
      <c r="L442" s="4"/>
      <c r="M442" s="4"/>
      <c r="O442" s="5"/>
      <c r="P442" s="5"/>
    </row>
    <row r="443" spans="12:16" x14ac:dyDescent="0.3">
      <c r="L443" s="4"/>
      <c r="M443" s="4"/>
      <c r="O443" s="5"/>
      <c r="P443" s="5"/>
    </row>
    <row r="444" spans="12:16" x14ac:dyDescent="0.3">
      <c r="L444" s="4"/>
      <c r="M444" s="4"/>
      <c r="O444" s="5"/>
      <c r="P444" s="5"/>
    </row>
    <row r="445" spans="12:16" x14ac:dyDescent="0.3">
      <c r="L445" s="4"/>
      <c r="M445" s="4"/>
      <c r="O445" s="5"/>
      <c r="P445" s="5"/>
    </row>
    <row r="446" spans="12:16" x14ac:dyDescent="0.3">
      <c r="L446" s="4"/>
      <c r="M446" s="4"/>
      <c r="O446" s="5"/>
      <c r="P446" s="5"/>
    </row>
    <row r="447" spans="12:16" x14ac:dyDescent="0.3">
      <c r="L447" s="4"/>
      <c r="M447" s="4"/>
      <c r="O447" s="5"/>
      <c r="P447" s="5"/>
    </row>
    <row r="448" spans="12:16" x14ac:dyDescent="0.3">
      <c r="L448" s="4"/>
      <c r="M448" s="4"/>
      <c r="O448" s="5"/>
      <c r="P448" s="5"/>
    </row>
    <row r="449" spans="12:16" x14ac:dyDescent="0.3">
      <c r="L449" s="4"/>
      <c r="M449" s="4"/>
      <c r="O449" s="5"/>
      <c r="P449" s="5"/>
    </row>
    <row r="450" spans="12:16" x14ac:dyDescent="0.3">
      <c r="L450" s="4"/>
      <c r="M450" s="4"/>
      <c r="O450" s="5"/>
      <c r="P450" s="5"/>
    </row>
    <row r="451" spans="12:16" x14ac:dyDescent="0.3">
      <c r="L451" s="4"/>
      <c r="M451" s="4"/>
      <c r="O451" s="5"/>
      <c r="P451" s="5"/>
    </row>
    <row r="452" spans="12:16" x14ac:dyDescent="0.3">
      <c r="L452" s="4"/>
      <c r="M452" s="4"/>
      <c r="O452" s="5"/>
      <c r="P452" s="5"/>
    </row>
    <row r="453" spans="12:16" x14ac:dyDescent="0.3">
      <c r="L453" s="4"/>
      <c r="M453" s="4"/>
      <c r="O453" s="5"/>
      <c r="P453" s="5"/>
    </row>
    <row r="454" spans="12:16" x14ac:dyDescent="0.3">
      <c r="L454" s="4"/>
      <c r="M454" s="4"/>
      <c r="O454" s="5"/>
      <c r="P454" s="5"/>
    </row>
    <row r="455" spans="12:16" x14ac:dyDescent="0.3">
      <c r="L455" s="4"/>
      <c r="M455" s="4"/>
      <c r="O455" s="5"/>
      <c r="P455" s="5"/>
    </row>
    <row r="456" spans="12:16" x14ac:dyDescent="0.3">
      <c r="L456" s="4"/>
      <c r="M456" s="4"/>
      <c r="O456" s="5"/>
      <c r="P456" s="5"/>
    </row>
    <row r="457" spans="12:16" x14ac:dyDescent="0.3">
      <c r="L457" s="4"/>
      <c r="M457" s="4"/>
      <c r="O457" s="5"/>
      <c r="P457" s="5"/>
    </row>
    <row r="458" spans="12:16" x14ac:dyDescent="0.3">
      <c r="L458" s="4"/>
      <c r="M458" s="4"/>
      <c r="O458" s="5"/>
      <c r="P458" s="5"/>
    </row>
    <row r="459" spans="12:16" x14ac:dyDescent="0.3">
      <c r="L459" s="4"/>
      <c r="M459" s="4"/>
      <c r="O459" s="5"/>
      <c r="P459" s="5"/>
    </row>
    <row r="460" spans="12:16" x14ac:dyDescent="0.3">
      <c r="L460" s="4"/>
      <c r="M460" s="4"/>
      <c r="O460" s="5"/>
      <c r="P460" s="5"/>
    </row>
    <row r="461" spans="12:16" x14ac:dyDescent="0.3">
      <c r="L461" s="4"/>
      <c r="M461" s="4"/>
      <c r="O461" s="5"/>
      <c r="P461" s="5"/>
    </row>
    <row r="462" spans="12:16" x14ac:dyDescent="0.3">
      <c r="L462" s="4"/>
      <c r="M462" s="4"/>
      <c r="O462" s="5"/>
      <c r="P462" s="5"/>
    </row>
    <row r="463" spans="12:16" x14ac:dyDescent="0.3">
      <c r="L463" s="4"/>
      <c r="M463" s="4"/>
      <c r="O463" s="5"/>
      <c r="P463" s="5"/>
    </row>
    <row r="464" spans="12:16" x14ac:dyDescent="0.3">
      <c r="L464" s="4"/>
      <c r="M464" s="4"/>
      <c r="O464" s="5"/>
      <c r="P464" s="5"/>
    </row>
    <row r="465" spans="12:16" x14ac:dyDescent="0.3">
      <c r="L465" s="4"/>
      <c r="M465" s="4"/>
      <c r="O465" s="5"/>
      <c r="P465" s="5"/>
    </row>
    <row r="466" spans="12:16" x14ac:dyDescent="0.3">
      <c r="L466" s="4"/>
      <c r="M466" s="4"/>
      <c r="O466" s="5"/>
      <c r="P466" s="5"/>
    </row>
    <row r="467" spans="12:16" x14ac:dyDescent="0.3">
      <c r="L467" s="4"/>
      <c r="M467" s="4"/>
      <c r="O467" s="5"/>
      <c r="P467" s="5"/>
    </row>
    <row r="468" spans="12:16" x14ac:dyDescent="0.3">
      <c r="L468" s="4"/>
      <c r="M468" s="4"/>
      <c r="O468" s="5"/>
      <c r="P468" s="5"/>
    </row>
    <row r="469" spans="12:16" x14ac:dyDescent="0.3">
      <c r="L469" s="4"/>
      <c r="M469" s="4"/>
      <c r="O469" s="5"/>
      <c r="P469" s="5"/>
    </row>
    <row r="470" spans="12:16" x14ac:dyDescent="0.3">
      <c r="L470" s="4"/>
      <c r="M470" s="4"/>
      <c r="O470" s="5"/>
      <c r="P470" s="5"/>
    </row>
    <row r="471" spans="12:16" x14ac:dyDescent="0.3">
      <c r="L471" s="4"/>
      <c r="M471" s="4"/>
      <c r="O471" s="5"/>
      <c r="P471" s="5"/>
    </row>
    <row r="472" spans="12:16" x14ac:dyDescent="0.3">
      <c r="L472" s="4"/>
      <c r="M472" s="4"/>
      <c r="O472" s="5"/>
      <c r="P472" s="5"/>
    </row>
    <row r="473" spans="12:16" x14ac:dyDescent="0.3">
      <c r="L473" s="4"/>
      <c r="M473" s="4"/>
      <c r="O473" s="5"/>
      <c r="P473" s="5"/>
    </row>
    <row r="474" spans="12:16" x14ac:dyDescent="0.3">
      <c r="L474" s="4"/>
      <c r="M474" s="4"/>
      <c r="O474" s="5"/>
      <c r="P474" s="5"/>
    </row>
    <row r="475" spans="12:16" x14ac:dyDescent="0.3">
      <c r="L475" s="4"/>
      <c r="M475" s="4"/>
      <c r="O475" s="5"/>
      <c r="P475" s="5"/>
    </row>
    <row r="476" spans="12:16" x14ac:dyDescent="0.3">
      <c r="L476" s="4"/>
      <c r="M476" s="4"/>
      <c r="O476" s="5"/>
      <c r="P476" s="5"/>
    </row>
    <row r="477" spans="12:16" x14ac:dyDescent="0.3">
      <c r="L477" s="4"/>
      <c r="M477" s="4"/>
      <c r="O477" s="5"/>
      <c r="P477" s="5"/>
    </row>
    <row r="478" spans="12:16" x14ac:dyDescent="0.3">
      <c r="L478" s="4"/>
      <c r="M478" s="4"/>
      <c r="O478" s="5"/>
      <c r="P478" s="5"/>
    </row>
    <row r="479" spans="12:16" x14ac:dyDescent="0.3">
      <c r="L479" s="4"/>
      <c r="M479" s="4"/>
      <c r="O479" s="5"/>
      <c r="P479" s="5"/>
    </row>
    <row r="480" spans="12:16" x14ac:dyDescent="0.3">
      <c r="L480" s="4"/>
      <c r="M480" s="4"/>
      <c r="O480" s="5"/>
      <c r="P480" s="5"/>
    </row>
    <row r="481" spans="12:16" x14ac:dyDescent="0.3">
      <c r="L481" s="4"/>
      <c r="M481" s="4"/>
      <c r="O481" s="5"/>
      <c r="P481" s="5"/>
    </row>
    <row r="482" spans="12:16" x14ac:dyDescent="0.3">
      <c r="L482" s="4"/>
      <c r="M482" s="4"/>
      <c r="O482" s="5"/>
      <c r="P482" s="5"/>
    </row>
    <row r="483" spans="12:16" x14ac:dyDescent="0.3">
      <c r="L483" s="4"/>
      <c r="M483" s="4"/>
      <c r="O483" s="5"/>
      <c r="P483" s="5"/>
    </row>
    <row r="484" spans="12:16" x14ac:dyDescent="0.3">
      <c r="L484" s="4"/>
      <c r="M484" s="4"/>
      <c r="O484" s="5"/>
      <c r="P484" s="5"/>
    </row>
    <row r="485" spans="12:16" x14ac:dyDescent="0.3">
      <c r="L485" s="4"/>
      <c r="M485" s="4"/>
      <c r="O485" s="5"/>
      <c r="P485" s="5"/>
    </row>
    <row r="486" spans="12:16" x14ac:dyDescent="0.3">
      <c r="L486" s="4"/>
      <c r="M486" s="4"/>
      <c r="O486" s="5"/>
      <c r="P486" s="5"/>
    </row>
    <row r="487" spans="12:16" x14ac:dyDescent="0.3">
      <c r="L487" s="4"/>
      <c r="M487" s="4"/>
      <c r="O487" s="5"/>
      <c r="P487" s="5"/>
    </row>
    <row r="488" spans="12:16" x14ac:dyDescent="0.3">
      <c r="L488" s="4"/>
      <c r="M488" s="4"/>
      <c r="O488" s="5"/>
      <c r="P488" s="5"/>
    </row>
    <row r="489" spans="12:16" x14ac:dyDescent="0.3">
      <c r="L489" s="4"/>
      <c r="M489" s="4"/>
      <c r="O489" s="5"/>
      <c r="P489" s="5"/>
    </row>
    <row r="490" spans="12:16" x14ac:dyDescent="0.3">
      <c r="L490" s="4"/>
      <c r="M490" s="4"/>
      <c r="O490" s="5"/>
      <c r="P490" s="5"/>
    </row>
    <row r="491" spans="12:16" x14ac:dyDescent="0.3">
      <c r="L491" s="4"/>
      <c r="M491" s="4"/>
      <c r="O491" s="5"/>
      <c r="P491" s="5"/>
    </row>
    <row r="492" spans="12:16" x14ac:dyDescent="0.3">
      <c r="L492" s="4"/>
      <c r="M492" s="4"/>
      <c r="O492" s="5"/>
      <c r="P492" s="5"/>
    </row>
    <row r="493" spans="12:16" x14ac:dyDescent="0.3">
      <c r="L493" s="4"/>
      <c r="M493" s="4"/>
      <c r="O493" s="5"/>
      <c r="P493" s="5"/>
    </row>
    <row r="494" spans="12:16" x14ac:dyDescent="0.3">
      <c r="L494" s="4"/>
      <c r="M494" s="4"/>
      <c r="O494" s="5"/>
      <c r="P494" s="5"/>
    </row>
    <row r="495" spans="12:16" x14ac:dyDescent="0.3">
      <c r="L495" s="4"/>
      <c r="M495" s="4"/>
      <c r="O495" s="5"/>
      <c r="P495" s="5"/>
    </row>
    <row r="496" spans="12:16" x14ac:dyDescent="0.3">
      <c r="L496" s="4"/>
      <c r="M496" s="4"/>
      <c r="O496" s="5"/>
      <c r="P496" s="5"/>
    </row>
    <row r="497" spans="12:16" x14ac:dyDescent="0.3">
      <c r="L497" s="4"/>
      <c r="M497" s="4"/>
      <c r="O497" s="5"/>
      <c r="P497" s="5"/>
    </row>
    <row r="498" spans="12:16" x14ac:dyDescent="0.3">
      <c r="L498" s="4"/>
      <c r="M498" s="4"/>
      <c r="O498" s="5"/>
      <c r="P498" s="5"/>
    </row>
    <row r="499" spans="12:16" x14ac:dyDescent="0.3">
      <c r="L499" s="4"/>
      <c r="M499" s="4"/>
      <c r="O499" s="5"/>
      <c r="P499" s="5"/>
    </row>
    <row r="500" spans="12:16" x14ac:dyDescent="0.3">
      <c r="L500" s="4"/>
      <c r="M500" s="4"/>
      <c r="O500" s="5"/>
      <c r="P500" s="5"/>
    </row>
    <row r="501" spans="12:16" x14ac:dyDescent="0.3">
      <c r="L501" s="4"/>
      <c r="M501" s="4"/>
      <c r="O501" s="5"/>
      <c r="P501" s="5"/>
    </row>
    <row r="502" spans="12:16" x14ac:dyDescent="0.3">
      <c r="L502" s="4"/>
      <c r="M502" s="4"/>
      <c r="O502" s="5"/>
      <c r="P502" s="5"/>
    </row>
    <row r="503" spans="12:16" x14ac:dyDescent="0.3">
      <c r="L503" s="4"/>
      <c r="M503" s="4"/>
      <c r="O503" s="5"/>
      <c r="P503" s="5"/>
    </row>
    <row r="504" spans="12:16" x14ac:dyDescent="0.3">
      <c r="L504" s="4"/>
      <c r="M504" s="4"/>
      <c r="O504" s="5"/>
      <c r="P504" s="5"/>
    </row>
    <row r="505" spans="12:16" x14ac:dyDescent="0.3">
      <c r="L505" s="4"/>
      <c r="M505" s="4"/>
      <c r="O505" s="5"/>
      <c r="P505" s="5"/>
    </row>
    <row r="506" spans="12:16" x14ac:dyDescent="0.3">
      <c r="L506" s="4"/>
      <c r="M506" s="4"/>
      <c r="O506" s="5"/>
      <c r="P506" s="5"/>
    </row>
    <row r="507" spans="12:16" x14ac:dyDescent="0.3">
      <c r="L507" s="4"/>
      <c r="M507" s="4"/>
      <c r="O507" s="5"/>
      <c r="P507" s="5"/>
    </row>
    <row r="508" spans="12:16" x14ac:dyDescent="0.3">
      <c r="L508" s="4"/>
      <c r="M508" s="4"/>
      <c r="O508" s="5"/>
      <c r="P508" s="5"/>
    </row>
    <row r="509" spans="12:16" x14ac:dyDescent="0.3">
      <c r="L509" s="4"/>
      <c r="M509" s="4"/>
      <c r="O509" s="5"/>
      <c r="P509" s="5"/>
    </row>
    <row r="510" spans="12:16" x14ac:dyDescent="0.3">
      <c r="L510" s="4"/>
      <c r="M510" s="4"/>
      <c r="O510" s="5"/>
      <c r="P510" s="5"/>
    </row>
    <row r="511" spans="12:16" x14ac:dyDescent="0.3">
      <c r="L511" s="4"/>
      <c r="M511" s="4"/>
      <c r="O511" s="5"/>
      <c r="P511" s="5"/>
    </row>
    <row r="512" spans="12:16" x14ac:dyDescent="0.3">
      <c r="L512" s="4"/>
      <c r="M512" s="4"/>
      <c r="O512" s="5"/>
      <c r="P512" s="5"/>
    </row>
    <row r="513" spans="12:16" x14ac:dyDescent="0.3">
      <c r="L513" s="4"/>
      <c r="M513" s="4"/>
      <c r="O513" s="5"/>
      <c r="P513" s="5"/>
    </row>
    <row r="514" spans="12:16" x14ac:dyDescent="0.3">
      <c r="L514" s="4"/>
      <c r="M514" s="4"/>
      <c r="O514" s="5"/>
      <c r="P514" s="5"/>
    </row>
    <row r="515" spans="12:16" x14ac:dyDescent="0.3">
      <c r="L515" s="4"/>
      <c r="M515" s="4"/>
      <c r="O515" s="5"/>
      <c r="P515" s="5"/>
    </row>
    <row r="516" spans="12:16" x14ac:dyDescent="0.3">
      <c r="L516" s="4"/>
      <c r="M516" s="4"/>
      <c r="O516" s="5"/>
      <c r="P516" s="5"/>
    </row>
    <row r="517" spans="12:16" x14ac:dyDescent="0.3">
      <c r="L517" s="4"/>
      <c r="M517" s="4"/>
      <c r="O517" s="5"/>
      <c r="P517" s="5"/>
    </row>
    <row r="518" spans="12:16" x14ac:dyDescent="0.3">
      <c r="L518" s="4"/>
      <c r="M518" s="4"/>
      <c r="O518" s="5"/>
      <c r="P518" s="5"/>
    </row>
    <row r="519" spans="12:16" x14ac:dyDescent="0.3">
      <c r="L519" s="4"/>
      <c r="M519" s="4"/>
      <c r="O519" s="5"/>
      <c r="P519" s="5"/>
    </row>
    <row r="520" spans="12:16" x14ac:dyDescent="0.3">
      <c r="L520" s="4"/>
      <c r="M520" s="4"/>
      <c r="O520" s="5"/>
      <c r="P520" s="5"/>
    </row>
    <row r="521" spans="12:16" x14ac:dyDescent="0.3">
      <c r="L521" s="4"/>
      <c r="M521" s="4"/>
      <c r="O521" s="5"/>
      <c r="P521" s="5"/>
    </row>
    <row r="522" spans="12:16" x14ac:dyDescent="0.3">
      <c r="L522" s="4"/>
      <c r="M522" s="4"/>
      <c r="O522" s="5"/>
      <c r="P522" s="5"/>
    </row>
    <row r="523" spans="12:16" x14ac:dyDescent="0.3">
      <c r="L523" s="4"/>
      <c r="M523" s="4"/>
      <c r="O523" s="5"/>
      <c r="P523" s="5"/>
    </row>
    <row r="524" spans="12:16" x14ac:dyDescent="0.3">
      <c r="L524" s="4"/>
      <c r="M524" s="4"/>
      <c r="O524" s="5"/>
      <c r="P524" s="5"/>
    </row>
    <row r="525" spans="12:16" x14ac:dyDescent="0.3">
      <c r="L525" s="4"/>
      <c r="M525" s="4"/>
      <c r="O525" s="5"/>
      <c r="P525" s="5"/>
    </row>
    <row r="526" spans="12:16" x14ac:dyDescent="0.3">
      <c r="L526" s="4"/>
      <c r="M526" s="4"/>
      <c r="O526" s="5"/>
      <c r="P526" s="5"/>
    </row>
    <row r="527" spans="12:16" x14ac:dyDescent="0.3">
      <c r="L527" s="4"/>
      <c r="M527" s="4"/>
      <c r="O527" s="5"/>
      <c r="P527" s="5"/>
    </row>
    <row r="528" spans="12:16" x14ac:dyDescent="0.3">
      <c r="L528" s="4"/>
      <c r="M528" s="4"/>
      <c r="O528" s="5"/>
      <c r="P528" s="5"/>
    </row>
    <row r="529" spans="12:16" x14ac:dyDescent="0.3">
      <c r="L529" s="4"/>
      <c r="M529" s="4"/>
      <c r="O529" s="5"/>
      <c r="P529" s="5"/>
    </row>
    <row r="530" spans="12:16" x14ac:dyDescent="0.3">
      <c r="L530" s="4"/>
      <c r="M530" s="4"/>
      <c r="O530" s="5"/>
      <c r="P530" s="5"/>
    </row>
    <row r="531" spans="12:16" x14ac:dyDescent="0.3">
      <c r="L531" s="4"/>
      <c r="M531" s="4"/>
      <c r="O531" s="5"/>
      <c r="P531" s="5"/>
    </row>
    <row r="532" spans="12:16" x14ac:dyDescent="0.3">
      <c r="L532" s="4"/>
      <c r="M532" s="4"/>
      <c r="O532" s="5"/>
      <c r="P532" s="5"/>
    </row>
    <row r="533" spans="12:16" x14ac:dyDescent="0.3">
      <c r="L533" s="4"/>
      <c r="M533" s="4"/>
      <c r="O533" s="5"/>
      <c r="P533" s="5"/>
    </row>
    <row r="534" spans="12:16" x14ac:dyDescent="0.3">
      <c r="L534" s="4"/>
      <c r="M534" s="4"/>
      <c r="O534" s="5"/>
      <c r="P534" s="5"/>
    </row>
    <row r="535" spans="12:16" x14ac:dyDescent="0.3">
      <c r="L535" s="4"/>
      <c r="M535" s="4"/>
      <c r="O535" s="5"/>
      <c r="P535" s="5"/>
    </row>
    <row r="536" spans="12:16" x14ac:dyDescent="0.3">
      <c r="L536" s="4"/>
      <c r="M536" s="4"/>
      <c r="O536" s="5"/>
      <c r="P536" s="5"/>
    </row>
    <row r="537" spans="12:16" x14ac:dyDescent="0.3">
      <c r="L537" s="4"/>
      <c r="M537" s="4"/>
      <c r="O537" s="5"/>
      <c r="P537" s="5"/>
    </row>
    <row r="538" spans="12:16" x14ac:dyDescent="0.3">
      <c r="L538" s="4"/>
      <c r="M538" s="4"/>
      <c r="O538" s="5"/>
      <c r="P538" s="5"/>
    </row>
    <row r="539" spans="12:16" x14ac:dyDescent="0.3">
      <c r="L539" s="4"/>
      <c r="M539" s="4"/>
      <c r="O539" s="5"/>
      <c r="P539" s="5"/>
    </row>
    <row r="540" spans="12:16" x14ac:dyDescent="0.3">
      <c r="L540" s="4"/>
      <c r="M540" s="4"/>
      <c r="O540" s="5"/>
      <c r="P540" s="5"/>
    </row>
    <row r="541" spans="12:16" x14ac:dyDescent="0.3">
      <c r="L541" s="4"/>
      <c r="M541" s="4"/>
      <c r="O541" s="5"/>
      <c r="P541" s="5"/>
    </row>
    <row r="542" spans="12:16" x14ac:dyDescent="0.3">
      <c r="L542" s="4"/>
      <c r="M542" s="4"/>
      <c r="O542" s="5"/>
      <c r="P542" s="5"/>
    </row>
    <row r="543" spans="12:16" x14ac:dyDescent="0.3">
      <c r="L543" s="4"/>
      <c r="M543" s="4"/>
      <c r="O543" s="5"/>
      <c r="P543" s="5"/>
    </row>
    <row r="544" spans="12:16" x14ac:dyDescent="0.3">
      <c r="L544" s="4"/>
      <c r="M544" s="4"/>
      <c r="O544" s="5"/>
      <c r="P544" s="5"/>
    </row>
    <row r="545" spans="12:16" x14ac:dyDescent="0.3">
      <c r="L545" s="4"/>
      <c r="M545" s="4"/>
      <c r="O545" s="5"/>
      <c r="P545" s="5"/>
    </row>
    <row r="546" spans="12:16" x14ac:dyDescent="0.3">
      <c r="L546" s="4"/>
      <c r="M546" s="4"/>
      <c r="O546" s="5"/>
      <c r="P546" s="5"/>
    </row>
    <row r="547" spans="12:16" x14ac:dyDescent="0.3">
      <c r="L547" s="4"/>
      <c r="M547" s="4"/>
      <c r="O547" s="5"/>
      <c r="P547" s="5"/>
    </row>
    <row r="548" spans="12:16" x14ac:dyDescent="0.3">
      <c r="L548" s="4"/>
      <c r="M548" s="4"/>
      <c r="O548" s="5"/>
      <c r="P548" s="5"/>
    </row>
    <row r="549" spans="12:16" x14ac:dyDescent="0.3">
      <c r="L549" s="4"/>
      <c r="M549" s="4"/>
      <c r="O549" s="5"/>
      <c r="P549" s="5"/>
    </row>
    <row r="550" spans="12:16" x14ac:dyDescent="0.3">
      <c r="L550" s="4"/>
      <c r="M550" s="4"/>
      <c r="O550" s="5"/>
      <c r="P550" s="5"/>
    </row>
    <row r="551" spans="12:16" x14ac:dyDescent="0.3">
      <c r="L551" s="4"/>
      <c r="M551" s="4"/>
      <c r="O551" s="5"/>
      <c r="P551" s="5"/>
    </row>
    <row r="552" spans="12:16" x14ac:dyDescent="0.3">
      <c r="L552" s="4"/>
      <c r="M552" s="4"/>
      <c r="O552" s="5"/>
      <c r="P552" s="5"/>
    </row>
    <row r="553" spans="12:16" x14ac:dyDescent="0.3">
      <c r="L553" s="4"/>
      <c r="M553" s="4"/>
      <c r="O553" s="5"/>
      <c r="P553" s="5"/>
    </row>
    <row r="554" spans="12:16" x14ac:dyDescent="0.3">
      <c r="L554" s="4"/>
      <c r="M554" s="4"/>
      <c r="O554" s="5"/>
      <c r="P554" s="5"/>
    </row>
    <row r="555" spans="12:16" x14ac:dyDescent="0.3">
      <c r="L555" s="4"/>
      <c r="M555" s="4"/>
      <c r="O555" s="5"/>
      <c r="P555" s="5"/>
    </row>
    <row r="556" spans="12:16" x14ac:dyDescent="0.3">
      <c r="L556" s="4"/>
      <c r="M556" s="4"/>
      <c r="O556" s="5"/>
      <c r="P556" s="5"/>
    </row>
    <row r="557" spans="12:16" x14ac:dyDescent="0.3">
      <c r="L557" s="4"/>
      <c r="M557" s="4"/>
      <c r="O557" s="5"/>
      <c r="P557" s="5"/>
    </row>
    <row r="558" spans="12:16" x14ac:dyDescent="0.3">
      <c r="L558" s="4"/>
      <c r="M558" s="4"/>
      <c r="O558" s="5"/>
      <c r="P558" s="5"/>
    </row>
    <row r="559" spans="12:16" x14ac:dyDescent="0.3">
      <c r="L559" s="4"/>
      <c r="M559" s="4"/>
      <c r="O559" s="5"/>
      <c r="P559" s="5"/>
    </row>
    <row r="560" spans="12:16" x14ac:dyDescent="0.3">
      <c r="L560" s="4"/>
      <c r="M560" s="4"/>
      <c r="O560" s="5"/>
      <c r="P560" s="5"/>
    </row>
    <row r="561" spans="12:16" x14ac:dyDescent="0.3">
      <c r="L561" s="4"/>
      <c r="M561" s="4"/>
      <c r="O561" s="5"/>
      <c r="P561" s="5"/>
    </row>
    <row r="562" spans="12:16" x14ac:dyDescent="0.3">
      <c r="L562" s="4"/>
      <c r="M562" s="4"/>
      <c r="O562" s="5"/>
      <c r="P562" s="5"/>
    </row>
    <row r="563" spans="12:16" x14ac:dyDescent="0.3">
      <c r="L563" s="4"/>
      <c r="M563" s="4"/>
      <c r="O563" s="5"/>
      <c r="P563" s="5"/>
    </row>
    <row r="564" spans="12:16" x14ac:dyDescent="0.3">
      <c r="L564" s="4"/>
      <c r="M564" s="4"/>
      <c r="O564" s="5"/>
      <c r="P564" s="5"/>
    </row>
    <row r="565" spans="12:16" x14ac:dyDescent="0.3">
      <c r="L565" s="4"/>
      <c r="M565" s="4"/>
      <c r="O565" s="5"/>
      <c r="P565" s="5"/>
    </row>
    <row r="566" spans="12:16" x14ac:dyDescent="0.3">
      <c r="L566" s="4"/>
      <c r="M566" s="4"/>
      <c r="O566" s="5"/>
      <c r="P566" s="5"/>
    </row>
    <row r="567" spans="12:16" x14ac:dyDescent="0.3">
      <c r="L567" s="4"/>
      <c r="M567" s="4"/>
      <c r="O567" s="5"/>
      <c r="P567" s="5"/>
    </row>
    <row r="568" spans="12:16" x14ac:dyDescent="0.3">
      <c r="L568" s="4"/>
      <c r="M568" s="4"/>
      <c r="O568" s="5"/>
      <c r="P568" s="5"/>
    </row>
    <row r="569" spans="12:16" x14ac:dyDescent="0.3">
      <c r="L569" s="4"/>
      <c r="M569" s="4"/>
      <c r="O569" s="5"/>
      <c r="P569" s="5"/>
    </row>
    <row r="570" spans="12:16" x14ac:dyDescent="0.3">
      <c r="L570" s="4"/>
      <c r="M570" s="4"/>
      <c r="O570" s="5"/>
      <c r="P570" s="5"/>
    </row>
    <row r="571" spans="12:16" x14ac:dyDescent="0.3">
      <c r="L571" s="4"/>
      <c r="M571" s="4"/>
      <c r="O571" s="5"/>
      <c r="P571" s="5"/>
    </row>
    <row r="572" spans="12:16" x14ac:dyDescent="0.3">
      <c r="L572" s="4"/>
      <c r="M572" s="4"/>
      <c r="O572" s="5"/>
      <c r="P572" s="5"/>
    </row>
    <row r="573" spans="12:16" x14ac:dyDescent="0.3">
      <c r="L573" s="4"/>
      <c r="M573" s="4"/>
      <c r="O573" s="5"/>
      <c r="P573" s="5"/>
    </row>
    <row r="574" spans="12:16" x14ac:dyDescent="0.3">
      <c r="L574" s="4"/>
      <c r="M574" s="4"/>
      <c r="O574" s="5"/>
      <c r="P574" s="5"/>
    </row>
    <row r="575" spans="12:16" x14ac:dyDescent="0.3">
      <c r="L575" s="4"/>
      <c r="M575" s="4"/>
      <c r="O575" s="5"/>
      <c r="P575" s="5"/>
    </row>
    <row r="576" spans="12:16" x14ac:dyDescent="0.3">
      <c r="L576" s="4"/>
      <c r="M576" s="4"/>
      <c r="O576" s="5"/>
      <c r="P576" s="5"/>
    </row>
    <row r="577" spans="12:16" x14ac:dyDescent="0.3">
      <c r="L577" s="4"/>
      <c r="M577" s="4"/>
      <c r="O577" s="5"/>
      <c r="P577" s="5"/>
    </row>
    <row r="578" spans="12:16" x14ac:dyDescent="0.3">
      <c r="L578" s="4"/>
      <c r="M578" s="4"/>
      <c r="O578" s="5"/>
      <c r="P578" s="5"/>
    </row>
    <row r="579" spans="12:16" x14ac:dyDescent="0.3">
      <c r="L579" s="4"/>
      <c r="M579" s="4"/>
      <c r="O579" s="5"/>
      <c r="P579" s="5"/>
    </row>
    <row r="580" spans="12:16" x14ac:dyDescent="0.3">
      <c r="L580" s="4"/>
      <c r="M580" s="4"/>
      <c r="O580" s="5"/>
      <c r="P580" s="5"/>
    </row>
    <row r="581" spans="12:16" x14ac:dyDescent="0.3">
      <c r="L581" s="4"/>
      <c r="M581" s="4"/>
      <c r="O581" s="5"/>
      <c r="P581" s="5"/>
    </row>
    <row r="582" spans="12:16" x14ac:dyDescent="0.3">
      <c r="L582" s="4"/>
      <c r="M582" s="4"/>
      <c r="O582" s="5"/>
      <c r="P582" s="5"/>
    </row>
    <row r="583" spans="12:16" x14ac:dyDescent="0.3">
      <c r="L583" s="4"/>
      <c r="M583" s="4"/>
      <c r="O583" s="5"/>
      <c r="P583" s="5"/>
    </row>
    <row r="584" spans="12:16" x14ac:dyDescent="0.3">
      <c r="L584" s="4"/>
      <c r="M584" s="4"/>
      <c r="O584" s="5"/>
      <c r="P584" s="5"/>
    </row>
    <row r="585" spans="12:16" x14ac:dyDescent="0.3">
      <c r="L585" s="4"/>
      <c r="M585" s="4"/>
      <c r="O585" s="5"/>
      <c r="P585" s="5"/>
    </row>
    <row r="586" spans="12:16" x14ac:dyDescent="0.3">
      <c r="L586" s="4"/>
      <c r="M586" s="4"/>
      <c r="O586" s="5"/>
      <c r="P586" s="5"/>
    </row>
    <row r="587" spans="12:16" x14ac:dyDescent="0.3">
      <c r="L587" s="4"/>
      <c r="M587" s="4"/>
      <c r="O587" s="5"/>
      <c r="P587" s="5"/>
    </row>
    <row r="588" spans="12:16" x14ac:dyDescent="0.3">
      <c r="L588" s="4"/>
      <c r="M588" s="4"/>
      <c r="O588" s="5"/>
      <c r="P588" s="5"/>
    </row>
    <row r="589" spans="12:16" x14ac:dyDescent="0.3">
      <c r="L589" s="4"/>
      <c r="M589" s="4"/>
      <c r="O589" s="5"/>
      <c r="P589" s="5"/>
    </row>
    <row r="590" spans="12:16" x14ac:dyDescent="0.3">
      <c r="L590" s="4"/>
      <c r="M590" s="4"/>
      <c r="O590" s="5"/>
      <c r="P590" s="5"/>
    </row>
    <row r="591" spans="12:16" x14ac:dyDescent="0.3">
      <c r="L591" s="4"/>
      <c r="M591" s="4"/>
      <c r="O591" s="5"/>
      <c r="P591" s="5"/>
    </row>
    <row r="592" spans="12:16" x14ac:dyDescent="0.3">
      <c r="L592" s="4"/>
      <c r="M592" s="4"/>
      <c r="O592" s="5"/>
      <c r="P592" s="5"/>
    </row>
    <row r="593" spans="12:16" x14ac:dyDescent="0.3">
      <c r="L593" s="4"/>
      <c r="M593" s="4"/>
      <c r="O593" s="5"/>
      <c r="P593" s="5"/>
    </row>
    <row r="594" spans="12:16" x14ac:dyDescent="0.3">
      <c r="L594" s="4"/>
      <c r="M594" s="4"/>
      <c r="O594" s="5"/>
      <c r="P594" s="5"/>
    </row>
    <row r="595" spans="12:16" x14ac:dyDescent="0.3">
      <c r="L595" s="4"/>
      <c r="M595" s="4"/>
      <c r="O595" s="5"/>
      <c r="P595" s="5"/>
    </row>
    <row r="596" spans="12:16" x14ac:dyDescent="0.3">
      <c r="L596" s="4"/>
      <c r="M596" s="4"/>
      <c r="O596" s="5"/>
      <c r="P596" s="5"/>
    </row>
    <row r="597" spans="12:16" x14ac:dyDescent="0.3">
      <c r="L597" s="4"/>
      <c r="M597" s="4"/>
      <c r="O597" s="5"/>
      <c r="P597" s="5"/>
    </row>
    <row r="598" spans="12:16" x14ac:dyDescent="0.3">
      <c r="L598" s="4"/>
      <c r="M598" s="4"/>
      <c r="O598" s="5"/>
      <c r="P598" s="5"/>
    </row>
    <row r="599" spans="12:16" x14ac:dyDescent="0.3">
      <c r="L599" s="4"/>
      <c r="M599" s="4"/>
      <c r="O599" s="5"/>
      <c r="P599" s="5"/>
    </row>
    <row r="600" spans="12:16" x14ac:dyDescent="0.3">
      <c r="L600" s="4"/>
      <c r="M600" s="4"/>
      <c r="O600" s="5"/>
      <c r="P600" s="5"/>
    </row>
    <row r="601" spans="12:16" x14ac:dyDescent="0.3">
      <c r="L601" s="4"/>
      <c r="M601" s="4"/>
      <c r="O601" s="5"/>
      <c r="P601" s="5"/>
    </row>
    <row r="602" spans="12:16" x14ac:dyDescent="0.3">
      <c r="L602" s="4"/>
      <c r="M602" s="4"/>
      <c r="O602" s="5"/>
      <c r="P602" s="5"/>
    </row>
    <row r="603" spans="12:16" x14ac:dyDescent="0.3">
      <c r="L603" s="4"/>
      <c r="M603" s="4"/>
      <c r="O603" s="5"/>
      <c r="P603" s="5"/>
    </row>
    <row r="604" spans="12:16" x14ac:dyDescent="0.3">
      <c r="L604" s="4"/>
      <c r="M604" s="4"/>
      <c r="O604" s="5"/>
      <c r="P604" s="5"/>
    </row>
    <row r="605" spans="12:16" x14ac:dyDescent="0.3">
      <c r="L605" s="4"/>
      <c r="M605" s="4"/>
      <c r="O605" s="5"/>
      <c r="P605" s="5"/>
    </row>
    <row r="606" spans="12:16" x14ac:dyDescent="0.3">
      <c r="L606" s="4"/>
      <c r="M606" s="4"/>
      <c r="O606" s="5"/>
      <c r="P606" s="5"/>
    </row>
    <row r="607" spans="12:16" x14ac:dyDescent="0.3">
      <c r="L607" s="4"/>
      <c r="M607" s="4"/>
      <c r="O607" s="5"/>
      <c r="P607" s="5"/>
    </row>
    <row r="608" spans="12:16" x14ac:dyDescent="0.3">
      <c r="L608" s="4"/>
      <c r="M608" s="4"/>
      <c r="O608" s="5"/>
      <c r="P608" s="5"/>
    </row>
    <row r="609" spans="12:16" x14ac:dyDescent="0.3">
      <c r="L609" s="4"/>
      <c r="M609" s="4"/>
      <c r="O609" s="5"/>
      <c r="P609" s="5"/>
    </row>
    <row r="610" spans="12:16" x14ac:dyDescent="0.3">
      <c r="L610" s="4"/>
      <c r="M610" s="4"/>
      <c r="O610" s="5"/>
      <c r="P610" s="5"/>
    </row>
    <row r="611" spans="12:16" x14ac:dyDescent="0.3">
      <c r="L611" s="4"/>
      <c r="M611" s="4"/>
      <c r="O611" s="5"/>
      <c r="P611" s="5"/>
    </row>
    <row r="612" spans="12:16" x14ac:dyDescent="0.3">
      <c r="L612" s="4"/>
      <c r="M612" s="4"/>
      <c r="O612" s="5"/>
      <c r="P612" s="5"/>
    </row>
    <row r="613" spans="12:16" x14ac:dyDescent="0.3">
      <c r="L613" s="4"/>
      <c r="M613" s="4"/>
      <c r="O613" s="5"/>
      <c r="P613" s="5"/>
    </row>
    <row r="614" spans="12:16" x14ac:dyDescent="0.3">
      <c r="L614" s="4"/>
      <c r="M614" s="4"/>
      <c r="O614" s="5"/>
      <c r="P614" s="5"/>
    </row>
    <row r="615" spans="12:16" x14ac:dyDescent="0.3">
      <c r="L615" s="4"/>
      <c r="M615" s="4"/>
      <c r="O615" s="5"/>
      <c r="P615" s="5"/>
    </row>
    <row r="616" spans="12:16" x14ac:dyDescent="0.3">
      <c r="L616" s="4"/>
      <c r="M616" s="4"/>
      <c r="O616" s="5"/>
      <c r="P616" s="5"/>
    </row>
    <row r="617" spans="12:16" x14ac:dyDescent="0.3">
      <c r="L617" s="4"/>
      <c r="M617" s="4"/>
      <c r="O617" s="5"/>
      <c r="P617" s="5"/>
    </row>
    <row r="618" spans="12:16" x14ac:dyDescent="0.3">
      <c r="L618" s="4"/>
      <c r="M618" s="4"/>
      <c r="O618" s="5"/>
      <c r="P618" s="5"/>
    </row>
    <row r="619" spans="12:16" x14ac:dyDescent="0.3">
      <c r="L619" s="4"/>
      <c r="M619" s="4"/>
      <c r="O619" s="5"/>
      <c r="P619" s="5"/>
    </row>
    <row r="620" spans="12:16" x14ac:dyDescent="0.3">
      <c r="L620" s="4"/>
      <c r="M620" s="4"/>
      <c r="O620" s="5"/>
      <c r="P620" s="5"/>
    </row>
    <row r="621" spans="12:16" x14ac:dyDescent="0.3">
      <c r="L621" s="4"/>
      <c r="M621" s="4"/>
      <c r="O621" s="5"/>
      <c r="P621" s="5"/>
    </row>
    <row r="622" spans="12:16" x14ac:dyDescent="0.3">
      <c r="L622" s="4"/>
      <c r="M622" s="4"/>
      <c r="O622" s="5"/>
      <c r="P622" s="5"/>
    </row>
    <row r="623" spans="12:16" x14ac:dyDescent="0.3">
      <c r="L623" s="4"/>
      <c r="M623" s="4"/>
      <c r="O623" s="5"/>
      <c r="P623" s="5"/>
    </row>
    <row r="624" spans="12:16" x14ac:dyDescent="0.3">
      <c r="L624" s="4"/>
      <c r="M624" s="4"/>
      <c r="O624" s="5"/>
      <c r="P624" s="5"/>
    </row>
    <row r="625" spans="12:16" x14ac:dyDescent="0.3">
      <c r="L625" s="4"/>
      <c r="M625" s="4"/>
      <c r="O625" s="5"/>
      <c r="P625" s="5"/>
    </row>
    <row r="626" spans="12:16" x14ac:dyDescent="0.3">
      <c r="L626" s="4"/>
      <c r="M626" s="4"/>
      <c r="O626" s="5"/>
      <c r="P626" s="5"/>
    </row>
    <row r="627" spans="12:16" x14ac:dyDescent="0.3">
      <c r="L627" s="4"/>
      <c r="M627" s="4"/>
      <c r="O627" s="5"/>
      <c r="P627" s="5"/>
    </row>
    <row r="628" spans="12:16" x14ac:dyDescent="0.3">
      <c r="L628" s="4"/>
      <c r="M628" s="4"/>
      <c r="O628" s="5"/>
      <c r="P628" s="5"/>
    </row>
    <row r="629" spans="12:16" x14ac:dyDescent="0.3">
      <c r="L629" s="4"/>
      <c r="M629" s="4"/>
      <c r="O629" s="5"/>
      <c r="P629" s="5"/>
    </row>
    <row r="630" spans="12:16" x14ac:dyDescent="0.3">
      <c r="L630" s="4"/>
      <c r="M630" s="4"/>
      <c r="O630" s="5"/>
      <c r="P630" s="5"/>
    </row>
    <row r="631" spans="12:16" x14ac:dyDescent="0.3">
      <c r="L631" s="4"/>
      <c r="M631" s="4"/>
      <c r="O631" s="5"/>
      <c r="P631" s="5"/>
    </row>
    <row r="632" spans="12:16" x14ac:dyDescent="0.3">
      <c r="L632" s="4"/>
      <c r="M632" s="4"/>
      <c r="O632" s="5"/>
      <c r="P632" s="5"/>
    </row>
    <row r="633" spans="12:16" x14ac:dyDescent="0.3">
      <c r="L633" s="4"/>
      <c r="M633" s="4"/>
      <c r="O633" s="5"/>
      <c r="P633" s="5"/>
    </row>
    <row r="634" spans="12:16" x14ac:dyDescent="0.3">
      <c r="L634" s="4"/>
      <c r="M634" s="4"/>
      <c r="O634" s="5"/>
      <c r="P634" s="5"/>
    </row>
    <row r="635" spans="12:16" x14ac:dyDescent="0.3">
      <c r="L635" s="4"/>
      <c r="M635" s="4"/>
      <c r="O635" s="5"/>
      <c r="P635" s="5"/>
    </row>
    <row r="636" spans="12:16" x14ac:dyDescent="0.3">
      <c r="L636" s="4"/>
      <c r="M636" s="4"/>
      <c r="O636" s="5"/>
      <c r="P636" s="5"/>
    </row>
    <row r="637" spans="12:16" x14ac:dyDescent="0.3">
      <c r="L637" s="4"/>
      <c r="M637" s="4"/>
      <c r="O637" s="5"/>
      <c r="P637" s="5"/>
    </row>
    <row r="638" spans="12:16" x14ac:dyDescent="0.3">
      <c r="L638" s="4"/>
      <c r="M638" s="4"/>
      <c r="O638" s="5"/>
      <c r="P638" s="5"/>
    </row>
    <row r="639" spans="12:16" x14ac:dyDescent="0.3">
      <c r="L639" s="4"/>
      <c r="M639" s="4"/>
      <c r="O639" s="5"/>
      <c r="P639" s="5"/>
    </row>
    <row r="640" spans="12:16" x14ac:dyDescent="0.3">
      <c r="L640" s="4"/>
      <c r="M640" s="4"/>
      <c r="O640" s="5"/>
      <c r="P640" s="5"/>
    </row>
    <row r="641" spans="12:16" x14ac:dyDescent="0.3">
      <c r="L641" s="4"/>
      <c r="M641" s="4"/>
      <c r="O641" s="5"/>
      <c r="P641" s="5"/>
    </row>
    <row r="642" spans="12:16" x14ac:dyDescent="0.3">
      <c r="L642" s="4"/>
      <c r="M642" s="4"/>
      <c r="O642" s="5"/>
      <c r="P642" s="5"/>
    </row>
    <row r="643" spans="12:16" x14ac:dyDescent="0.3">
      <c r="L643" s="4"/>
      <c r="M643" s="4"/>
      <c r="O643" s="5"/>
      <c r="P643" s="5"/>
    </row>
    <row r="644" spans="12:16" x14ac:dyDescent="0.3">
      <c r="L644" s="4"/>
      <c r="M644" s="4"/>
      <c r="O644" s="5"/>
      <c r="P644" s="5"/>
    </row>
    <row r="645" spans="12:16" x14ac:dyDescent="0.3">
      <c r="L645" s="4"/>
      <c r="M645" s="4"/>
      <c r="O645" s="5"/>
      <c r="P645" s="5"/>
    </row>
    <row r="646" spans="12:16" x14ac:dyDescent="0.3">
      <c r="L646" s="4"/>
      <c r="M646" s="4"/>
      <c r="O646" s="5"/>
      <c r="P646" s="5"/>
    </row>
    <row r="647" spans="12:16" x14ac:dyDescent="0.3">
      <c r="L647" s="4"/>
      <c r="M647" s="4"/>
      <c r="O647" s="5"/>
      <c r="P647" s="5"/>
    </row>
    <row r="648" spans="12:16" x14ac:dyDescent="0.3">
      <c r="L648" s="4"/>
      <c r="M648" s="4"/>
      <c r="O648" s="5"/>
      <c r="P648" s="5"/>
    </row>
    <row r="649" spans="12:16" x14ac:dyDescent="0.3">
      <c r="L649" s="4"/>
      <c r="M649" s="4"/>
      <c r="O649" s="5"/>
      <c r="P649" s="5"/>
    </row>
    <row r="650" spans="12:16" x14ac:dyDescent="0.3">
      <c r="L650" s="4"/>
      <c r="M650" s="4"/>
      <c r="O650" s="5"/>
      <c r="P650" s="5"/>
    </row>
    <row r="651" spans="12:16" x14ac:dyDescent="0.3">
      <c r="L651" s="4"/>
      <c r="M651" s="4"/>
      <c r="O651" s="5"/>
      <c r="P651" s="5"/>
    </row>
    <row r="652" spans="12:16" x14ac:dyDescent="0.3">
      <c r="L652" s="4"/>
      <c r="M652" s="4"/>
      <c r="O652" s="5"/>
      <c r="P652" s="5"/>
    </row>
    <row r="653" spans="12:16" x14ac:dyDescent="0.3">
      <c r="L653" s="4"/>
      <c r="M653" s="4"/>
      <c r="O653" s="5"/>
      <c r="P653" s="5"/>
    </row>
    <row r="654" spans="12:16" x14ac:dyDescent="0.3">
      <c r="L654" s="4"/>
      <c r="M654" s="4"/>
      <c r="O654" s="5"/>
      <c r="P654" s="5"/>
    </row>
    <row r="655" spans="12:16" x14ac:dyDescent="0.3">
      <c r="L655" s="4"/>
      <c r="M655" s="4"/>
      <c r="O655" s="5"/>
      <c r="P655" s="5"/>
    </row>
    <row r="656" spans="12:16" x14ac:dyDescent="0.3">
      <c r="L656" s="4"/>
      <c r="M656" s="4"/>
      <c r="O656" s="5"/>
      <c r="P656" s="5"/>
    </row>
    <row r="657" spans="12:16" x14ac:dyDescent="0.3">
      <c r="L657" s="4"/>
      <c r="M657" s="4"/>
      <c r="O657" s="5"/>
      <c r="P657" s="5"/>
    </row>
    <row r="658" spans="12:16" x14ac:dyDescent="0.3">
      <c r="L658" s="4"/>
      <c r="M658" s="4"/>
      <c r="O658" s="5"/>
      <c r="P658" s="5"/>
    </row>
    <row r="659" spans="12:16" x14ac:dyDescent="0.3">
      <c r="L659" s="4"/>
      <c r="M659" s="4"/>
      <c r="O659" s="5"/>
      <c r="P659" s="5"/>
    </row>
    <row r="660" spans="12:16" x14ac:dyDescent="0.3">
      <c r="L660" s="4"/>
      <c r="M660" s="4"/>
      <c r="O660" s="5"/>
      <c r="P660" s="5"/>
    </row>
    <row r="661" spans="12:16" x14ac:dyDescent="0.3">
      <c r="L661" s="4"/>
      <c r="M661" s="4"/>
      <c r="O661" s="5"/>
      <c r="P661" s="5"/>
    </row>
    <row r="662" spans="12:16" x14ac:dyDescent="0.3">
      <c r="L662" s="4"/>
      <c r="M662" s="4"/>
      <c r="O662" s="5"/>
      <c r="P662" s="5"/>
    </row>
    <row r="663" spans="12:16" x14ac:dyDescent="0.3">
      <c r="L663" s="4"/>
      <c r="M663" s="4"/>
      <c r="O663" s="5"/>
      <c r="P663" s="5"/>
    </row>
    <row r="664" spans="12:16" x14ac:dyDescent="0.3">
      <c r="L664" s="4"/>
      <c r="M664" s="4"/>
      <c r="O664" s="5"/>
      <c r="P664" s="5"/>
    </row>
    <row r="665" spans="12:16" x14ac:dyDescent="0.3">
      <c r="L665" s="4"/>
      <c r="M665" s="4"/>
      <c r="O665" s="5"/>
      <c r="P665" s="5"/>
    </row>
    <row r="666" spans="12:16" x14ac:dyDescent="0.3">
      <c r="L666" s="4"/>
      <c r="M666" s="4"/>
      <c r="O666" s="5"/>
      <c r="P666" s="5"/>
    </row>
    <row r="667" spans="12:16" x14ac:dyDescent="0.3">
      <c r="L667" s="4"/>
      <c r="M667" s="4"/>
      <c r="O667" s="5"/>
      <c r="P667" s="5"/>
    </row>
    <row r="668" spans="12:16" x14ac:dyDescent="0.3">
      <c r="L668" s="4"/>
      <c r="M668" s="4"/>
      <c r="O668" s="5"/>
      <c r="P668" s="5"/>
    </row>
    <row r="669" spans="12:16" x14ac:dyDescent="0.3">
      <c r="L669" s="4"/>
      <c r="M669" s="4"/>
      <c r="O669" s="5"/>
      <c r="P669" s="5"/>
    </row>
    <row r="670" spans="12:16" x14ac:dyDescent="0.3">
      <c r="L670" s="4"/>
      <c r="M670" s="4"/>
      <c r="O670" s="5"/>
      <c r="P670" s="5"/>
    </row>
    <row r="671" spans="12:16" x14ac:dyDescent="0.3">
      <c r="L671" s="4"/>
      <c r="M671" s="4"/>
      <c r="O671" s="5"/>
      <c r="P671" s="5"/>
    </row>
    <row r="672" spans="12:16" x14ac:dyDescent="0.3">
      <c r="L672" s="4"/>
      <c r="M672" s="4"/>
      <c r="O672" s="5"/>
      <c r="P672" s="5"/>
    </row>
    <row r="673" spans="12:16" x14ac:dyDescent="0.3">
      <c r="L673" s="4"/>
      <c r="M673" s="4"/>
      <c r="O673" s="5"/>
      <c r="P673" s="5"/>
    </row>
    <row r="674" spans="12:16" x14ac:dyDescent="0.3">
      <c r="L674" s="4"/>
      <c r="M674" s="4"/>
      <c r="O674" s="5"/>
      <c r="P674" s="5"/>
    </row>
    <row r="675" spans="12:16" x14ac:dyDescent="0.3">
      <c r="L675" s="4"/>
      <c r="M675" s="4"/>
      <c r="O675" s="5"/>
      <c r="P675" s="5"/>
    </row>
    <row r="676" spans="12:16" x14ac:dyDescent="0.3">
      <c r="L676" s="4"/>
      <c r="M676" s="4"/>
      <c r="O676" s="5"/>
      <c r="P676" s="5"/>
    </row>
    <row r="677" spans="12:16" x14ac:dyDescent="0.3">
      <c r="L677" s="4"/>
      <c r="M677" s="4"/>
      <c r="O677" s="5"/>
      <c r="P677" s="5"/>
    </row>
    <row r="678" spans="12:16" x14ac:dyDescent="0.3">
      <c r="L678" s="4"/>
      <c r="M678" s="4"/>
      <c r="O678" s="5"/>
      <c r="P678" s="5"/>
    </row>
    <row r="679" spans="12:16" x14ac:dyDescent="0.3">
      <c r="L679" s="4"/>
      <c r="M679" s="4"/>
      <c r="O679" s="5"/>
      <c r="P679" s="5"/>
    </row>
    <row r="680" spans="12:16" x14ac:dyDescent="0.3">
      <c r="L680" s="4"/>
      <c r="M680" s="4"/>
      <c r="O680" s="5"/>
      <c r="P680" s="5"/>
    </row>
    <row r="681" spans="12:16" x14ac:dyDescent="0.3">
      <c r="L681" s="4"/>
      <c r="M681" s="4"/>
      <c r="O681" s="5"/>
      <c r="P681" s="5"/>
    </row>
    <row r="682" spans="12:16" x14ac:dyDescent="0.3">
      <c r="L682" s="4"/>
      <c r="M682" s="4"/>
      <c r="O682" s="5"/>
      <c r="P682" s="5"/>
    </row>
    <row r="683" spans="12:16" x14ac:dyDescent="0.3">
      <c r="L683" s="4"/>
      <c r="M683" s="4"/>
      <c r="O683" s="5"/>
      <c r="P683" s="5"/>
    </row>
    <row r="684" spans="12:16" x14ac:dyDescent="0.3">
      <c r="L684" s="4"/>
      <c r="M684" s="4"/>
      <c r="O684" s="5"/>
      <c r="P684" s="5"/>
    </row>
    <row r="685" spans="12:16" x14ac:dyDescent="0.3">
      <c r="L685" s="4"/>
      <c r="M685" s="4"/>
      <c r="O685" s="5"/>
      <c r="P685" s="5"/>
    </row>
    <row r="686" spans="12:16" x14ac:dyDescent="0.3">
      <c r="L686" s="4"/>
      <c r="M686" s="4"/>
      <c r="O686" s="5"/>
      <c r="P686" s="5"/>
    </row>
    <row r="687" spans="12:16" x14ac:dyDescent="0.3">
      <c r="L687" s="4"/>
      <c r="M687" s="4"/>
      <c r="O687" s="5"/>
      <c r="P687" s="5"/>
    </row>
    <row r="688" spans="12:16" x14ac:dyDescent="0.3">
      <c r="L688" s="4"/>
      <c r="M688" s="4"/>
      <c r="O688" s="5"/>
      <c r="P688" s="5"/>
    </row>
    <row r="689" spans="12:16" x14ac:dyDescent="0.3">
      <c r="L689" s="4"/>
      <c r="M689" s="4"/>
      <c r="O689" s="5"/>
      <c r="P689" s="5"/>
    </row>
    <row r="690" spans="12:16" x14ac:dyDescent="0.3">
      <c r="L690" s="4"/>
      <c r="M690" s="4"/>
      <c r="O690" s="5"/>
      <c r="P690" s="5"/>
    </row>
    <row r="691" spans="12:16" x14ac:dyDescent="0.3">
      <c r="L691" s="4"/>
      <c r="M691" s="4"/>
      <c r="O691" s="5"/>
      <c r="P691" s="5"/>
    </row>
    <row r="692" spans="12:16" x14ac:dyDescent="0.3">
      <c r="L692" s="4"/>
      <c r="M692" s="4"/>
      <c r="O692" s="5"/>
      <c r="P692" s="5"/>
    </row>
    <row r="693" spans="12:16" x14ac:dyDescent="0.3">
      <c r="L693" s="4"/>
      <c r="M693" s="4"/>
      <c r="O693" s="5"/>
      <c r="P693" s="5"/>
    </row>
    <row r="694" spans="12:16" x14ac:dyDescent="0.3">
      <c r="L694" s="4"/>
      <c r="M694" s="4"/>
      <c r="O694" s="5"/>
      <c r="P694" s="5"/>
    </row>
    <row r="695" spans="12:16" x14ac:dyDescent="0.3">
      <c r="L695" s="4"/>
      <c r="M695" s="4"/>
      <c r="O695" s="5"/>
      <c r="P695" s="5"/>
    </row>
    <row r="696" spans="12:16" x14ac:dyDescent="0.3">
      <c r="L696" s="4"/>
      <c r="M696" s="4"/>
      <c r="O696" s="5"/>
      <c r="P696" s="5"/>
    </row>
    <row r="697" spans="12:16" x14ac:dyDescent="0.3">
      <c r="L697" s="4"/>
      <c r="M697" s="4"/>
      <c r="O697" s="5"/>
      <c r="P697" s="5"/>
    </row>
    <row r="698" spans="12:16" x14ac:dyDescent="0.3">
      <c r="L698" s="4"/>
      <c r="M698" s="4"/>
      <c r="O698" s="5"/>
      <c r="P698" s="5"/>
    </row>
    <row r="699" spans="12:16" x14ac:dyDescent="0.3">
      <c r="L699" s="4"/>
      <c r="M699" s="4"/>
      <c r="O699" s="5"/>
      <c r="P699" s="5"/>
    </row>
    <row r="700" spans="12:16" x14ac:dyDescent="0.3">
      <c r="L700" s="4"/>
      <c r="M700" s="4"/>
      <c r="O700" s="5"/>
      <c r="P700" s="5"/>
    </row>
    <row r="701" spans="12:16" x14ac:dyDescent="0.3">
      <c r="L701" s="4"/>
      <c r="M701" s="4"/>
      <c r="O701" s="5"/>
      <c r="P701" s="5"/>
    </row>
    <row r="702" spans="12:16" x14ac:dyDescent="0.3">
      <c r="L702" s="4"/>
      <c r="M702" s="4"/>
      <c r="O702" s="5"/>
      <c r="P702" s="5"/>
    </row>
    <row r="703" spans="12:16" x14ac:dyDescent="0.3">
      <c r="L703" s="4"/>
      <c r="M703" s="4"/>
      <c r="O703" s="5"/>
      <c r="P703" s="5"/>
    </row>
    <row r="704" spans="12:16" x14ac:dyDescent="0.3">
      <c r="L704" s="4"/>
      <c r="M704" s="4"/>
      <c r="O704" s="5"/>
      <c r="P704" s="5"/>
    </row>
    <row r="705" spans="12:16" x14ac:dyDescent="0.3">
      <c r="L705" s="4"/>
      <c r="M705" s="4"/>
      <c r="O705" s="5"/>
      <c r="P705" s="5"/>
    </row>
    <row r="706" spans="12:16" x14ac:dyDescent="0.3">
      <c r="L706" s="4"/>
      <c r="M706" s="4"/>
      <c r="O706" s="5"/>
      <c r="P706" s="5"/>
    </row>
    <row r="707" spans="12:16" x14ac:dyDescent="0.3">
      <c r="L707" s="4"/>
      <c r="M707" s="4"/>
      <c r="O707" s="5"/>
      <c r="P707" s="5"/>
    </row>
    <row r="708" spans="12:16" x14ac:dyDescent="0.3">
      <c r="L708" s="4"/>
      <c r="M708" s="4"/>
      <c r="O708" s="5"/>
      <c r="P708" s="5"/>
    </row>
    <row r="709" spans="12:16" x14ac:dyDescent="0.3">
      <c r="L709" s="4"/>
      <c r="M709" s="4"/>
      <c r="O709" s="5"/>
      <c r="P709" s="5"/>
    </row>
    <row r="710" spans="12:16" x14ac:dyDescent="0.3">
      <c r="L710" s="4"/>
      <c r="M710" s="4"/>
      <c r="O710" s="5"/>
      <c r="P710" s="5"/>
    </row>
    <row r="711" spans="12:16" x14ac:dyDescent="0.3">
      <c r="L711" s="4"/>
      <c r="M711" s="4"/>
      <c r="O711" s="5"/>
      <c r="P711" s="5"/>
    </row>
    <row r="712" spans="12:16" x14ac:dyDescent="0.3">
      <c r="L712" s="4"/>
      <c r="M712" s="4"/>
      <c r="O712" s="5"/>
      <c r="P712" s="5"/>
    </row>
    <row r="713" spans="12:16" x14ac:dyDescent="0.3">
      <c r="L713" s="4"/>
      <c r="M713" s="4"/>
      <c r="O713" s="5"/>
      <c r="P713" s="5"/>
    </row>
    <row r="714" spans="12:16" x14ac:dyDescent="0.3">
      <c r="L714" s="4"/>
      <c r="M714" s="4"/>
      <c r="O714" s="5"/>
      <c r="P714" s="5"/>
    </row>
    <row r="715" spans="12:16" x14ac:dyDescent="0.3">
      <c r="L715" s="4"/>
      <c r="M715" s="4"/>
      <c r="O715" s="5"/>
      <c r="P715" s="5"/>
    </row>
    <row r="716" spans="12:16" x14ac:dyDescent="0.3">
      <c r="L716" s="4"/>
      <c r="M716" s="4"/>
      <c r="O716" s="5"/>
      <c r="P716" s="5"/>
    </row>
    <row r="717" spans="12:16" x14ac:dyDescent="0.3">
      <c r="L717" s="4"/>
      <c r="M717" s="4"/>
      <c r="O717" s="5"/>
      <c r="P717" s="5"/>
    </row>
    <row r="718" spans="12:16" x14ac:dyDescent="0.3">
      <c r="L718" s="4"/>
      <c r="M718" s="4"/>
      <c r="O718" s="5"/>
      <c r="P718" s="5"/>
    </row>
    <row r="719" spans="12:16" x14ac:dyDescent="0.3">
      <c r="L719" s="4"/>
      <c r="M719" s="4"/>
      <c r="O719" s="5"/>
      <c r="P719" s="5"/>
    </row>
    <row r="720" spans="12:16" x14ac:dyDescent="0.3">
      <c r="L720" s="4"/>
      <c r="M720" s="4"/>
      <c r="O720" s="5"/>
      <c r="P720" s="5"/>
    </row>
    <row r="721" spans="12:16" x14ac:dyDescent="0.3">
      <c r="L721" s="4"/>
      <c r="M721" s="4"/>
      <c r="O721" s="5"/>
      <c r="P721" s="5"/>
    </row>
    <row r="722" spans="12:16" x14ac:dyDescent="0.3">
      <c r="L722" s="4"/>
      <c r="M722" s="4"/>
      <c r="O722" s="5"/>
      <c r="P722" s="5"/>
    </row>
    <row r="723" spans="12:16" x14ac:dyDescent="0.3">
      <c r="L723" s="4"/>
      <c r="M723" s="4"/>
      <c r="O723" s="5"/>
      <c r="P723" s="5"/>
    </row>
    <row r="724" spans="12:16" x14ac:dyDescent="0.3">
      <c r="L724" s="4"/>
      <c r="M724" s="4"/>
      <c r="O724" s="5"/>
      <c r="P724" s="5"/>
    </row>
    <row r="725" spans="12:16" x14ac:dyDescent="0.3">
      <c r="L725" s="4"/>
      <c r="M725" s="4"/>
      <c r="O725" s="5"/>
      <c r="P725" s="5"/>
    </row>
    <row r="726" spans="12:16" x14ac:dyDescent="0.3">
      <c r="L726" s="4"/>
      <c r="M726" s="4"/>
      <c r="O726" s="5"/>
      <c r="P726" s="5"/>
    </row>
    <row r="727" spans="12:16" x14ac:dyDescent="0.3">
      <c r="L727" s="4"/>
      <c r="M727" s="4"/>
      <c r="O727" s="5"/>
      <c r="P727" s="5"/>
    </row>
    <row r="728" spans="12:16" x14ac:dyDescent="0.3">
      <c r="L728" s="4"/>
      <c r="M728" s="4"/>
      <c r="O728" s="5"/>
      <c r="P728" s="5"/>
    </row>
    <row r="729" spans="12:16" x14ac:dyDescent="0.3">
      <c r="L729" s="4"/>
      <c r="M729" s="4"/>
      <c r="O729" s="5"/>
      <c r="P729" s="5"/>
    </row>
    <row r="730" spans="12:16" x14ac:dyDescent="0.3">
      <c r="L730" s="4"/>
      <c r="M730" s="4"/>
      <c r="O730" s="5"/>
      <c r="P730" s="5"/>
    </row>
    <row r="731" spans="12:16" x14ac:dyDescent="0.3">
      <c r="L731" s="4"/>
      <c r="M731" s="4"/>
      <c r="O731" s="5"/>
      <c r="P731" s="5"/>
    </row>
    <row r="732" spans="12:16" x14ac:dyDescent="0.3">
      <c r="L732" s="4"/>
      <c r="M732" s="4"/>
      <c r="O732" s="5"/>
      <c r="P732" s="5"/>
    </row>
    <row r="733" spans="12:16" x14ac:dyDescent="0.3">
      <c r="L733" s="4"/>
      <c r="M733" s="4"/>
      <c r="O733" s="5"/>
      <c r="P733" s="5"/>
    </row>
    <row r="734" spans="12:16" x14ac:dyDescent="0.3">
      <c r="L734" s="4"/>
      <c r="M734" s="4"/>
      <c r="O734" s="5"/>
      <c r="P734" s="5"/>
    </row>
    <row r="735" spans="12:16" x14ac:dyDescent="0.3">
      <c r="L735" s="4"/>
      <c r="M735" s="4"/>
      <c r="O735" s="5"/>
      <c r="P735" s="5"/>
    </row>
    <row r="736" spans="12:16" x14ac:dyDescent="0.3">
      <c r="L736" s="4"/>
      <c r="M736" s="4"/>
      <c r="O736" s="5"/>
      <c r="P736" s="5"/>
    </row>
    <row r="737" spans="12:16" x14ac:dyDescent="0.3">
      <c r="L737" s="4"/>
      <c r="M737" s="4"/>
      <c r="O737" s="5"/>
      <c r="P737" s="5"/>
    </row>
    <row r="738" spans="12:16" x14ac:dyDescent="0.3">
      <c r="L738" s="4"/>
      <c r="M738" s="4"/>
      <c r="O738" s="5"/>
      <c r="P738" s="5"/>
    </row>
    <row r="739" spans="12:16" x14ac:dyDescent="0.3">
      <c r="L739" s="4"/>
      <c r="M739" s="4"/>
      <c r="O739" s="5"/>
      <c r="P739" s="5"/>
    </row>
    <row r="740" spans="12:16" x14ac:dyDescent="0.3">
      <c r="L740" s="4"/>
      <c r="M740" s="4"/>
      <c r="O740" s="5"/>
      <c r="P740" s="5"/>
    </row>
    <row r="741" spans="12:16" x14ac:dyDescent="0.3">
      <c r="L741" s="4"/>
      <c r="M741" s="4"/>
      <c r="O741" s="5"/>
      <c r="P741" s="5"/>
    </row>
    <row r="742" spans="12:16" x14ac:dyDescent="0.3">
      <c r="L742" s="4"/>
      <c r="M742" s="4"/>
      <c r="O742" s="5"/>
      <c r="P742" s="5"/>
    </row>
    <row r="743" spans="12:16" x14ac:dyDescent="0.3">
      <c r="L743" s="4"/>
      <c r="M743" s="4"/>
      <c r="O743" s="5"/>
      <c r="P743" s="5"/>
    </row>
    <row r="744" spans="12:16" x14ac:dyDescent="0.3">
      <c r="L744" s="4"/>
      <c r="M744" s="4"/>
      <c r="O744" s="5"/>
      <c r="P744" s="5"/>
    </row>
    <row r="745" spans="12:16" x14ac:dyDescent="0.3">
      <c r="L745" s="4"/>
      <c r="M745" s="4"/>
      <c r="O745" s="5"/>
      <c r="P745" s="5"/>
    </row>
    <row r="746" spans="12:16" x14ac:dyDescent="0.3">
      <c r="L746" s="4"/>
      <c r="M746" s="4"/>
      <c r="O746" s="5"/>
      <c r="P746" s="5"/>
    </row>
    <row r="747" spans="12:16" x14ac:dyDescent="0.3">
      <c r="L747" s="4"/>
      <c r="M747" s="4"/>
      <c r="O747" s="5"/>
      <c r="P747" s="5"/>
    </row>
    <row r="748" spans="12:16" x14ac:dyDescent="0.3">
      <c r="L748" s="4"/>
      <c r="M748" s="4"/>
      <c r="O748" s="5"/>
      <c r="P748" s="5"/>
    </row>
    <row r="749" spans="12:16" x14ac:dyDescent="0.3">
      <c r="L749" s="4"/>
      <c r="M749" s="4"/>
      <c r="O749" s="5"/>
      <c r="P749" s="5"/>
    </row>
    <row r="750" spans="12:16" x14ac:dyDescent="0.3">
      <c r="L750" s="4"/>
      <c r="M750" s="4"/>
      <c r="O750" s="5"/>
      <c r="P750" s="5"/>
    </row>
    <row r="751" spans="12:16" x14ac:dyDescent="0.3">
      <c r="L751" s="4"/>
      <c r="M751" s="4"/>
      <c r="O751" s="5"/>
      <c r="P751" s="5"/>
    </row>
    <row r="752" spans="12:16" x14ac:dyDescent="0.3">
      <c r="L752" s="4"/>
      <c r="M752" s="4"/>
      <c r="O752" s="5"/>
      <c r="P752" s="5"/>
    </row>
    <row r="753" spans="12:16" x14ac:dyDescent="0.3">
      <c r="L753" s="4"/>
      <c r="M753" s="4"/>
      <c r="O753" s="5"/>
      <c r="P753" s="5"/>
    </row>
    <row r="754" spans="12:16" x14ac:dyDescent="0.3">
      <c r="L754" s="4"/>
      <c r="M754" s="4"/>
      <c r="O754" s="5"/>
      <c r="P754" s="5"/>
    </row>
    <row r="755" spans="12:16" x14ac:dyDescent="0.3">
      <c r="L755" s="4"/>
      <c r="M755" s="4"/>
      <c r="O755" s="5"/>
      <c r="P755" s="5"/>
    </row>
    <row r="756" spans="12:16" x14ac:dyDescent="0.3">
      <c r="L756" s="4"/>
      <c r="M756" s="4"/>
      <c r="O756" s="5"/>
      <c r="P756" s="5"/>
    </row>
    <row r="757" spans="12:16" x14ac:dyDescent="0.3">
      <c r="L757" s="4"/>
      <c r="M757" s="4"/>
      <c r="O757" s="5"/>
      <c r="P757" s="5"/>
    </row>
    <row r="758" spans="12:16" x14ac:dyDescent="0.3">
      <c r="L758" s="4"/>
      <c r="M758" s="4"/>
      <c r="O758" s="5"/>
      <c r="P758" s="5"/>
    </row>
    <row r="759" spans="12:16" x14ac:dyDescent="0.3">
      <c r="L759" s="4"/>
      <c r="M759" s="4"/>
      <c r="O759" s="5"/>
      <c r="P759" s="5"/>
    </row>
    <row r="760" spans="12:16" x14ac:dyDescent="0.3">
      <c r="L760" s="4"/>
      <c r="M760" s="4"/>
      <c r="O760" s="5"/>
      <c r="P760" s="5"/>
    </row>
    <row r="761" spans="12:16" x14ac:dyDescent="0.3">
      <c r="L761" s="4"/>
      <c r="M761" s="4"/>
      <c r="O761" s="5"/>
      <c r="P761" s="5"/>
    </row>
    <row r="762" spans="12:16" x14ac:dyDescent="0.3">
      <c r="L762" s="4"/>
      <c r="M762" s="4"/>
      <c r="O762" s="5"/>
      <c r="P762" s="5"/>
    </row>
    <row r="763" spans="12:16" x14ac:dyDescent="0.3">
      <c r="L763" s="4"/>
      <c r="M763" s="4"/>
      <c r="O763" s="5"/>
      <c r="P763" s="5"/>
    </row>
    <row r="764" spans="12:16" x14ac:dyDescent="0.3">
      <c r="L764" s="4"/>
      <c r="M764" s="4"/>
      <c r="O764" s="5"/>
      <c r="P764" s="5"/>
    </row>
    <row r="765" spans="12:16" x14ac:dyDescent="0.3">
      <c r="L765" s="4"/>
      <c r="M765" s="4"/>
      <c r="O765" s="5"/>
      <c r="P765" s="5"/>
    </row>
    <row r="766" spans="12:16" x14ac:dyDescent="0.3">
      <c r="L766" s="4"/>
      <c r="M766" s="4"/>
      <c r="O766" s="5"/>
      <c r="P766" s="5"/>
    </row>
    <row r="767" spans="12:16" x14ac:dyDescent="0.3">
      <c r="L767" s="4"/>
      <c r="M767" s="4"/>
      <c r="O767" s="5"/>
      <c r="P767" s="5"/>
    </row>
    <row r="768" spans="12:16" x14ac:dyDescent="0.3">
      <c r="L768" s="4"/>
      <c r="M768" s="4"/>
      <c r="O768" s="5"/>
      <c r="P768" s="5"/>
    </row>
    <row r="769" spans="12:16" x14ac:dyDescent="0.3">
      <c r="L769" s="4"/>
      <c r="M769" s="4"/>
      <c r="O769" s="5"/>
      <c r="P769" s="5"/>
    </row>
    <row r="770" spans="12:16" x14ac:dyDescent="0.3">
      <c r="L770" s="4"/>
      <c r="M770" s="4"/>
      <c r="O770" s="5"/>
      <c r="P770" s="5"/>
    </row>
    <row r="771" spans="12:16" x14ac:dyDescent="0.3">
      <c r="L771" s="4"/>
      <c r="M771" s="4"/>
      <c r="O771" s="5"/>
      <c r="P771" s="5"/>
    </row>
    <row r="772" spans="12:16" x14ac:dyDescent="0.3">
      <c r="L772" s="4"/>
      <c r="M772" s="4"/>
      <c r="O772" s="5"/>
      <c r="P772" s="5"/>
    </row>
    <row r="773" spans="12:16" x14ac:dyDescent="0.3">
      <c r="L773" s="4"/>
      <c r="M773" s="4"/>
      <c r="O773" s="5"/>
      <c r="P773" s="5"/>
    </row>
    <row r="774" spans="12:16" x14ac:dyDescent="0.3">
      <c r="L774" s="4"/>
      <c r="M774" s="4"/>
      <c r="O774" s="5"/>
      <c r="P774" s="5"/>
    </row>
    <row r="775" spans="12:16" x14ac:dyDescent="0.3">
      <c r="L775" s="4"/>
      <c r="M775" s="4"/>
      <c r="O775" s="5"/>
      <c r="P775" s="5"/>
    </row>
    <row r="776" spans="12:16" x14ac:dyDescent="0.3">
      <c r="L776" s="4"/>
      <c r="M776" s="4"/>
      <c r="O776" s="5"/>
      <c r="P776" s="5"/>
    </row>
    <row r="777" spans="12:16" x14ac:dyDescent="0.3">
      <c r="L777" s="4"/>
      <c r="M777" s="4"/>
      <c r="O777" s="5"/>
      <c r="P777" s="5"/>
    </row>
    <row r="778" spans="12:16" x14ac:dyDescent="0.3">
      <c r="L778" s="4"/>
      <c r="M778" s="4"/>
      <c r="O778" s="5"/>
      <c r="P778" s="5"/>
    </row>
    <row r="779" spans="12:16" x14ac:dyDescent="0.3">
      <c r="L779" s="4"/>
      <c r="M779" s="4"/>
      <c r="O779" s="5"/>
      <c r="P779" s="5"/>
    </row>
    <row r="780" spans="12:16" x14ac:dyDescent="0.3">
      <c r="L780" s="4"/>
      <c r="M780" s="4"/>
      <c r="O780" s="5"/>
      <c r="P780" s="5"/>
    </row>
    <row r="781" spans="12:16" x14ac:dyDescent="0.3">
      <c r="L781" s="4"/>
      <c r="M781" s="4"/>
      <c r="O781" s="5"/>
      <c r="P781" s="5"/>
    </row>
    <row r="782" spans="12:16" x14ac:dyDescent="0.3">
      <c r="L782" s="4"/>
      <c r="M782" s="4"/>
      <c r="O782" s="5"/>
      <c r="P782" s="5"/>
    </row>
    <row r="783" spans="12:16" x14ac:dyDescent="0.3">
      <c r="L783" s="4"/>
      <c r="M783" s="4"/>
      <c r="O783" s="5"/>
      <c r="P783" s="5"/>
    </row>
    <row r="784" spans="12:16" x14ac:dyDescent="0.3">
      <c r="L784" s="4"/>
      <c r="M784" s="4"/>
      <c r="O784" s="5"/>
      <c r="P784" s="5"/>
    </row>
    <row r="785" spans="12:16" x14ac:dyDescent="0.3">
      <c r="L785" s="4"/>
      <c r="M785" s="4"/>
      <c r="O785" s="5"/>
      <c r="P785" s="5"/>
    </row>
    <row r="786" spans="12:16" x14ac:dyDescent="0.3">
      <c r="L786" s="4"/>
      <c r="M786" s="4"/>
      <c r="O786" s="5"/>
      <c r="P786" s="5"/>
    </row>
    <row r="787" spans="12:16" x14ac:dyDescent="0.3">
      <c r="L787" s="4"/>
      <c r="M787" s="4"/>
      <c r="O787" s="5"/>
      <c r="P787" s="5"/>
    </row>
    <row r="788" spans="12:16" x14ac:dyDescent="0.3">
      <c r="L788" s="4"/>
      <c r="M788" s="4"/>
      <c r="O788" s="5"/>
      <c r="P788" s="5"/>
    </row>
    <row r="789" spans="12:16" x14ac:dyDescent="0.3">
      <c r="L789" s="4"/>
      <c r="M789" s="4"/>
      <c r="O789" s="5"/>
      <c r="P789" s="5"/>
    </row>
    <row r="790" spans="12:16" x14ac:dyDescent="0.3">
      <c r="L790" s="4"/>
      <c r="M790" s="4"/>
      <c r="O790" s="5"/>
      <c r="P790" s="5"/>
    </row>
    <row r="791" spans="12:16" x14ac:dyDescent="0.3">
      <c r="L791" s="4"/>
      <c r="M791" s="4"/>
      <c r="O791" s="5"/>
      <c r="P791" s="5"/>
    </row>
    <row r="792" spans="12:16" x14ac:dyDescent="0.3">
      <c r="L792" s="4"/>
      <c r="M792" s="4"/>
      <c r="O792" s="5"/>
      <c r="P792" s="5"/>
    </row>
    <row r="793" spans="12:16" x14ac:dyDescent="0.3">
      <c r="L793" s="4"/>
      <c r="M793" s="4"/>
      <c r="O793" s="5"/>
      <c r="P793" s="5"/>
    </row>
    <row r="794" spans="12:16" x14ac:dyDescent="0.3">
      <c r="L794" s="4"/>
      <c r="M794" s="4"/>
      <c r="O794" s="5"/>
      <c r="P794" s="5"/>
    </row>
    <row r="795" spans="12:16" x14ac:dyDescent="0.3">
      <c r="L795" s="4"/>
      <c r="M795" s="4"/>
      <c r="O795" s="5"/>
      <c r="P795" s="5"/>
    </row>
    <row r="796" spans="12:16" x14ac:dyDescent="0.3">
      <c r="L796" s="4"/>
      <c r="M796" s="4"/>
      <c r="O796" s="5"/>
      <c r="P796" s="5"/>
    </row>
    <row r="797" spans="12:16" x14ac:dyDescent="0.3">
      <c r="L797" s="4"/>
      <c r="M797" s="4"/>
      <c r="O797" s="5"/>
      <c r="P797" s="5"/>
    </row>
    <row r="798" spans="12:16" x14ac:dyDescent="0.3">
      <c r="L798" s="4"/>
      <c r="M798" s="4"/>
      <c r="O798" s="5"/>
      <c r="P798" s="5"/>
    </row>
    <row r="799" spans="12:16" x14ac:dyDescent="0.3">
      <c r="L799" s="4"/>
      <c r="M799" s="4"/>
      <c r="O799" s="5"/>
      <c r="P799" s="5"/>
    </row>
    <row r="800" spans="12:16" x14ac:dyDescent="0.3">
      <c r="L800" s="4"/>
      <c r="M800" s="4"/>
      <c r="O800" s="5"/>
      <c r="P800" s="5"/>
    </row>
    <row r="801" spans="12:16" x14ac:dyDescent="0.3">
      <c r="L801" s="4"/>
      <c r="M801" s="4"/>
      <c r="O801" s="5"/>
      <c r="P801" s="5"/>
    </row>
    <row r="802" spans="12:16" x14ac:dyDescent="0.3">
      <c r="L802" s="4"/>
      <c r="M802" s="4"/>
      <c r="O802" s="5"/>
      <c r="P802" s="5"/>
    </row>
    <row r="803" spans="12:16" x14ac:dyDescent="0.3">
      <c r="L803" s="4"/>
      <c r="M803" s="4"/>
      <c r="O803" s="5"/>
      <c r="P803" s="5"/>
    </row>
    <row r="804" spans="12:16" x14ac:dyDescent="0.3">
      <c r="L804" s="4"/>
      <c r="M804" s="4"/>
      <c r="O804" s="5"/>
      <c r="P804" s="5"/>
    </row>
    <row r="805" spans="12:16" x14ac:dyDescent="0.3">
      <c r="L805" s="4"/>
      <c r="M805" s="4"/>
      <c r="O805" s="5"/>
      <c r="P805" s="5"/>
    </row>
    <row r="806" spans="12:16" x14ac:dyDescent="0.3">
      <c r="L806" s="4"/>
      <c r="M806" s="4"/>
      <c r="O806" s="5"/>
      <c r="P806" s="5"/>
    </row>
    <row r="807" spans="12:16" x14ac:dyDescent="0.3">
      <c r="L807" s="4"/>
      <c r="M807" s="4"/>
      <c r="O807" s="5"/>
      <c r="P807" s="5"/>
    </row>
    <row r="808" spans="12:16" x14ac:dyDescent="0.3">
      <c r="L808" s="4"/>
      <c r="M808" s="4"/>
      <c r="O808" s="5"/>
      <c r="P808" s="5"/>
    </row>
    <row r="809" spans="12:16" x14ac:dyDescent="0.3">
      <c r="L809" s="4"/>
      <c r="M809" s="4"/>
      <c r="O809" s="5"/>
      <c r="P809" s="5"/>
    </row>
    <row r="810" spans="12:16" x14ac:dyDescent="0.3">
      <c r="L810" s="4"/>
      <c r="M810" s="4"/>
      <c r="O810" s="5"/>
      <c r="P810" s="5"/>
    </row>
    <row r="811" spans="12:16" x14ac:dyDescent="0.3">
      <c r="L811" s="4"/>
      <c r="M811" s="4"/>
      <c r="O811" s="5"/>
      <c r="P811" s="5"/>
    </row>
    <row r="812" spans="12:16" x14ac:dyDescent="0.3">
      <c r="L812" s="4"/>
      <c r="M812" s="4"/>
      <c r="O812" s="5"/>
      <c r="P812" s="5"/>
    </row>
    <row r="813" spans="12:16" x14ac:dyDescent="0.3">
      <c r="L813" s="4"/>
      <c r="M813" s="4"/>
      <c r="O813" s="5"/>
      <c r="P813" s="5"/>
    </row>
    <row r="814" spans="12:16" x14ac:dyDescent="0.3">
      <c r="L814" s="4"/>
      <c r="M814" s="4"/>
      <c r="O814" s="5"/>
      <c r="P814" s="5"/>
    </row>
    <row r="815" spans="12:16" x14ac:dyDescent="0.3">
      <c r="L815" s="4"/>
      <c r="M815" s="4"/>
      <c r="O815" s="5"/>
      <c r="P815" s="5"/>
    </row>
    <row r="816" spans="12:16" x14ac:dyDescent="0.3">
      <c r="L816" s="4"/>
      <c r="M816" s="4"/>
      <c r="O816" s="5"/>
      <c r="P816" s="5"/>
    </row>
    <row r="817" spans="12:16" x14ac:dyDescent="0.3">
      <c r="L817" s="4"/>
      <c r="M817" s="4"/>
      <c r="O817" s="5"/>
      <c r="P817" s="5"/>
    </row>
    <row r="818" spans="12:16" x14ac:dyDescent="0.3">
      <c r="L818" s="4"/>
      <c r="M818" s="4"/>
      <c r="O818" s="5"/>
      <c r="P818" s="5"/>
    </row>
    <row r="819" spans="12:16" x14ac:dyDescent="0.3">
      <c r="L819" s="4"/>
      <c r="M819" s="4"/>
      <c r="O819" s="5"/>
      <c r="P819" s="5"/>
    </row>
    <row r="820" spans="12:16" x14ac:dyDescent="0.3">
      <c r="L820" s="4"/>
      <c r="M820" s="4"/>
      <c r="O820" s="5"/>
      <c r="P820" s="5"/>
    </row>
    <row r="821" spans="12:16" x14ac:dyDescent="0.3">
      <c r="L821" s="4"/>
      <c r="M821" s="4"/>
      <c r="O821" s="5"/>
      <c r="P821" s="5"/>
    </row>
    <row r="822" spans="12:16" x14ac:dyDescent="0.3">
      <c r="L822" s="4"/>
      <c r="M822" s="4"/>
      <c r="O822" s="5"/>
      <c r="P822" s="5"/>
    </row>
    <row r="823" spans="12:16" x14ac:dyDescent="0.3">
      <c r="L823" s="4"/>
      <c r="M823" s="4"/>
      <c r="O823" s="5"/>
      <c r="P823" s="5"/>
    </row>
    <row r="824" spans="12:16" x14ac:dyDescent="0.3">
      <c r="L824" s="4"/>
      <c r="M824" s="4"/>
      <c r="O824" s="5"/>
      <c r="P824" s="5"/>
    </row>
    <row r="825" spans="12:16" x14ac:dyDescent="0.3">
      <c r="L825" s="4"/>
      <c r="M825" s="4"/>
      <c r="O825" s="5"/>
      <c r="P825" s="5"/>
    </row>
    <row r="826" spans="12:16" x14ac:dyDescent="0.3">
      <c r="L826" s="4"/>
      <c r="M826" s="4"/>
      <c r="O826" s="5"/>
      <c r="P826" s="5"/>
    </row>
    <row r="827" spans="12:16" x14ac:dyDescent="0.3">
      <c r="L827" s="4"/>
      <c r="M827" s="4"/>
      <c r="O827" s="5"/>
      <c r="P827" s="5"/>
    </row>
    <row r="828" spans="12:16" x14ac:dyDescent="0.3">
      <c r="L828" s="4"/>
      <c r="M828" s="4"/>
      <c r="O828" s="5"/>
      <c r="P828" s="5"/>
    </row>
    <row r="829" spans="12:16" x14ac:dyDescent="0.3">
      <c r="L829" s="4"/>
      <c r="M829" s="4"/>
      <c r="O829" s="5"/>
      <c r="P829" s="5"/>
    </row>
    <row r="830" spans="12:16" x14ac:dyDescent="0.3">
      <c r="L830" s="4"/>
      <c r="M830" s="4"/>
      <c r="O830" s="5"/>
      <c r="P830" s="5"/>
    </row>
    <row r="831" spans="12:16" x14ac:dyDescent="0.3">
      <c r="L831" s="4"/>
      <c r="M831" s="4"/>
      <c r="O831" s="5"/>
      <c r="P831" s="5"/>
    </row>
    <row r="832" spans="12:16" x14ac:dyDescent="0.3">
      <c r="L832" s="4"/>
      <c r="M832" s="4"/>
      <c r="O832" s="5"/>
      <c r="P832" s="5"/>
    </row>
    <row r="833" spans="12:16" x14ac:dyDescent="0.3">
      <c r="L833" s="4"/>
      <c r="M833" s="4"/>
      <c r="O833" s="5"/>
      <c r="P833" s="5"/>
    </row>
    <row r="834" spans="12:16" x14ac:dyDescent="0.3">
      <c r="L834" s="4"/>
      <c r="M834" s="4"/>
      <c r="O834" s="5"/>
      <c r="P834" s="5"/>
    </row>
    <row r="835" spans="12:16" x14ac:dyDescent="0.3">
      <c r="L835" s="4"/>
      <c r="M835" s="4"/>
      <c r="O835" s="5"/>
      <c r="P835" s="5"/>
    </row>
    <row r="836" spans="12:16" x14ac:dyDescent="0.3">
      <c r="L836" s="4"/>
      <c r="M836" s="4"/>
      <c r="O836" s="5"/>
      <c r="P836" s="5"/>
    </row>
    <row r="837" spans="12:16" x14ac:dyDescent="0.3">
      <c r="L837" s="4"/>
      <c r="M837" s="4"/>
      <c r="O837" s="5"/>
      <c r="P837" s="5"/>
    </row>
    <row r="838" spans="12:16" x14ac:dyDescent="0.3">
      <c r="L838" s="4"/>
      <c r="M838" s="4"/>
      <c r="O838" s="5"/>
      <c r="P838" s="5"/>
    </row>
    <row r="839" spans="12:16" x14ac:dyDescent="0.3">
      <c r="L839" s="4"/>
      <c r="M839" s="4"/>
      <c r="O839" s="5"/>
      <c r="P839" s="5"/>
    </row>
    <row r="840" spans="12:16" x14ac:dyDescent="0.3">
      <c r="L840" s="4"/>
      <c r="M840" s="4"/>
      <c r="O840" s="5"/>
      <c r="P840" s="5"/>
    </row>
    <row r="841" spans="12:16" x14ac:dyDescent="0.3">
      <c r="L841" s="4"/>
      <c r="M841" s="4"/>
      <c r="O841" s="5"/>
      <c r="P841" s="5"/>
    </row>
    <row r="842" spans="12:16" x14ac:dyDescent="0.3">
      <c r="L842" s="4"/>
      <c r="M842" s="4"/>
      <c r="O842" s="5"/>
      <c r="P842" s="5"/>
    </row>
    <row r="843" spans="12:16" x14ac:dyDescent="0.3">
      <c r="L843" s="4"/>
      <c r="M843" s="4"/>
      <c r="O843" s="5"/>
      <c r="P843" s="5"/>
    </row>
    <row r="844" spans="12:16" x14ac:dyDescent="0.3">
      <c r="L844" s="4"/>
      <c r="M844" s="4"/>
      <c r="O844" s="5"/>
      <c r="P844" s="5"/>
    </row>
    <row r="845" spans="12:16" x14ac:dyDescent="0.3">
      <c r="L845" s="4"/>
      <c r="M845" s="4"/>
      <c r="O845" s="5"/>
      <c r="P845" s="5"/>
    </row>
    <row r="846" spans="12:16" x14ac:dyDescent="0.3">
      <c r="L846" s="4"/>
      <c r="M846" s="4"/>
      <c r="O846" s="5"/>
      <c r="P846" s="5"/>
    </row>
    <row r="847" spans="12:16" x14ac:dyDescent="0.3">
      <c r="L847" s="4"/>
      <c r="M847" s="4"/>
      <c r="O847" s="5"/>
      <c r="P847" s="5"/>
    </row>
    <row r="848" spans="12:16" x14ac:dyDescent="0.3">
      <c r="L848" s="4"/>
      <c r="M848" s="4"/>
      <c r="O848" s="5"/>
      <c r="P848" s="5"/>
    </row>
    <row r="849" spans="12:16" x14ac:dyDescent="0.3">
      <c r="L849" s="4"/>
      <c r="M849" s="4"/>
      <c r="O849" s="5"/>
      <c r="P849" s="5"/>
    </row>
    <row r="850" spans="12:16" x14ac:dyDescent="0.3">
      <c r="L850" s="4"/>
      <c r="M850" s="4"/>
      <c r="O850" s="5"/>
      <c r="P850" s="5"/>
    </row>
    <row r="851" spans="12:16" x14ac:dyDescent="0.3">
      <c r="L851" s="4"/>
      <c r="M851" s="4"/>
      <c r="O851" s="5"/>
      <c r="P851" s="5"/>
    </row>
    <row r="852" spans="12:16" x14ac:dyDescent="0.3">
      <c r="L852" s="4"/>
      <c r="M852" s="4"/>
      <c r="O852" s="5"/>
      <c r="P852" s="5"/>
    </row>
    <row r="853" spans="12:16" x14ac:dyDescent="0.3">
      <c r="L853" s="4"/>
      <c r="M853" s="4"/>
      <c r="O853" s="5"/>
      <c r="P853" s="5"/>
    </row>
    <row r="854" spans="12:16" x14ac:dyDescent="0.3">
      <c r="L854" s="4"/>
      <c r="M854" s="4"/>
      <c r="O854" s="5"/>
      <c r="P854" s="5"/>
    </row>
    <row r="855" spans="12:16" x14ac:dyDescent="0.3">
      <c r="L855" s="4"/>
      <c r="M855" s="4"/>
      <c r="O855" s="5"/>
      <c r="P855" s="5"/>
    </row>
    <row r="856" spans="12:16" x14ac:dyDescent="0.3">
      <c r="L856" s="4"/>
      <c r="M856" s="4"/>
      <c r="O856" s="5"/>
      <c r="P856" s="5"/>
    </row>
    <row r="857" spans="12:16" x14ac:dyDescent="0.3">
      <c r="L857" s="4"/>
      <c r="M857" s="4"/>
      <c r="O857" s="5"/>
      <c r="P857" s="5"/>
    </row>
    <row r="858" spans="12:16" x14ac:dyDescent="0.3">
      <c r="L858" s="4"/>
      <c r="M858" s="4"/>
      <c r="O858" s="5"/>
      <c r="P858" s="5"/>
    </row>
    <row r="859" spans="12:16" x14ac:dyDescent="0.3">
      <c r="L859" s="4"/>
      <c r="M859" s="4"/>
      <c r="O859" s="5"/>
      <c r="P859" s="5"/>
    </row>
    <row r="860" spans="12:16" x14ac:dyDescent="0.3">
      <c r="L860" s="4"/>
      <c r="M860" s="4"/>
      <c r="O860" s="5"/>
      <c r="P860" s="5"/>
    </row>
    <row r="861" spans="12:16" x14ac:dyDescent="0.3">
      <c r="L861" s="4"/>
      <c r="M861" s="4"/>
      <c r="O861" s="5"/>
      <c r="P861" s="5"/>
    </row>
    <row r="862" spans="12:16" x14ac:dyDescent="0.3">
      <c r="L862" s="4"/>
      <c r="M862" s="4"/>
      <c r="O862" s="5"/>
      <c r="P862" s="5"/>
    </row>
    <row r="863" spans="12:16" x14ac:dyDescent="0.3">
      <c r="L863" s="4"/>
      <c r="M863" s="4"/>
      <c r="O863" s="5"/>
      <c r="P863" s="5"/>
    </row>
    <row r="864" spans="12:16" x14ac:dyDescent="0.3">
      <c r="L864" s="4"/>
      <c r="M864" s="4"/>
      <c r="O864" s="5"/>
      <c r="P864" s="5"/>
    </row>
    <row r="865" spans="12:16" x14ac:dyDescent="0.3">
      <c r="L865" s="4"/>
      <c r="M865" s="4"/>
      <c r="O865" s="5"/>
      <c r="P865" s="5"/>
    </row>
    <row r="866" spans="12:16" x14ac:dyDescent="0.3">
      <c r="L866" s="4"/>
      <c r="M866" s="4"/>
      <c r="O866" s="5"/>
      <c r="P866" s="5"/>
    </row>
    <row r="867" spans="12:16" x14ac:dyDescent="0.3">
      <c r="L867" s="4"/>
      <c r="M867" s="4"/>
      <c r="O867" s="5"/>
      <c r="P867" s="5"/>
    </row>
    <row r="868" spans="12:16" x14ac:dyDescent="0.3">
      <c r="L868" s="4"/>
      <c r="M868" s="4"/>
      <c r="O868" s="5"/>
      <c r="P868" s="5"/>
    </row>
    <row r="869" spans="12:16" x14ac:dyDescent="0.3">
      <c r="L869" s="4"/>
      <c r="M869" s="4"/>
      <c r="O869" s="5"/>
      <c r="P869" s="5"/>
    </row>
    <row r="870" spans="12:16" x14ac:dyDescent="0.3">
      <c r="L870" s="4"/>
      <c r="M870" s="4"/>
      <c r="O870" s="5"/>
      <c r="P870" s="5"/>
    </row>
    <row r="871" spans="12:16" x14ac:dyDescent="0.3">
      <c r="L871" s="4"/>
      <c r="M871" s="4"/>
      <c r="O871" s="5"/>
      <c r="P871" s="5"/>
    </row>
    <row r="872" spans="12:16" x14ac:dyDescent="0.3">
      <c r="L872" s="4"/>
      <c r="M872" s="4"/>
      <c r="O872" s="5"/>
      <c r="P872" s="5"/>
    </row>
    <row r="873" spans="12:16" x14ac:dyDescent="0.3">
      <c r="L873" s="4"/>
      <c r="M873" s="4"/>
      <c r="O873" s="5"/>
      <c r="P873" s="5"/>
    </row>
    <row r="874" spans="12:16" x14ac:dyDescent="0.3">
      <c r="L874" s="4"/>
      <c r="M874" s="4"/>
      <c r="O874" s="5"/>
      <c r="P874" s="5"/>
    </row>
    <row r="875" spans="12:16" x14ac:dyDescent="0.3">
      <c r="L875" s="4"/>
      <c r="M875" s="4"/>
      <c r="O875" s="5"/>
      <c r="P875" s="5"/>
    </row>
    <row r="876" spans="12:16" x14ac:dyDescent="0.3">
      <c r="L876" s="4"/>
      <c r="M876" s="4"/>
      <c r="O876" s="5"/>
      <c r="P876" s="5"/>
    </row>
    <row r="877" spans="12:16" x14ac:dyDescent="0.3">
      <c r="L877" s="4"/>
      <c r="M877" s="4"/>
      <c r="O877" s="5"/>
      <c r="P877" s="5"/>
    </row>
    <row r="878" spans="12:16" x14ac:dyDescent="0.3">
      <c r="L878" s="4"/>
      <c r="M878" s="4"/>
      <c r="O878" s="5"/>
      <c r="P878" s="5"/>
    </row>
    <row r="879" spans="12:16" x14ac:dyDescent="0.3">
      <c r="L879" s="4"/>
      <c r="M879" s="4"/>
      <c r="O879" s="5"/>
      <c r="P879" s="5"/>
    </row>
    <row r="880" spans="12:16" x14ac:dyDescent="0.3">
      <c r="L880" s="4"/>
      <c r="M880" s="4"/>
      <c r="O880" s="5"/>
      <c r="P880" s="5"/>
    </row>
    <row r="881" spans="12:16" x14ac:dyDescent="0.3">
      <c r="L881" s="4"/>
      <c r="M881" s="4"/>
      <c r="O881" s="5"/>
      <c r="P881" s="5"/>
    </row>
    <row r="882" spans="12:16" x14ac:dyDescent="0.3">
      <c r="L882" s="4"/>
      <c r="M882" s="4"/>
      <c r="O882" s="5"/>
      <c r="P882" s="5"/>
    </row>
    <row r="883" spans="12:16" x14ac:dyDescent="0.3">
      <c r="L883" s="4"/>
      <c r="M883" s="4"/>
      <c r="O883" s="5"/>
      <c r="P883" s="5"/>
    </row>
    <row r="884" spans="12:16" x14ac:dyDescent="0.3">
      <c r="L884" s="4"/>
      <c r="M884" s="4"/>
      <c r="O884" s="5"/>
      <c r="P884" s="5"/>
    </row>
    <row r="885" spans="12:16" x14ac:dyDescent="0.3">
      <c r="L885" s="4"/>
      <c r="M885" s="4"/>
      <c r="O885" s="5"/>
      <c r="P885" s="5"/>
    </row>
    <row r="886" spans="12:16" x14ac:dyDescent="0.3">
      <c r="L886" s="4"/>
      <c r="M886" s="4"/>
      <c r="O886" s="5"/>
      <c r="P886" s="5"/>
    </row>
    <row r="887" spans="12:16" x14ac:dyDescent="0.3">
      <c r="L887" s="4"/>
      <c r="M887" s="4"/>
      <c r="O887" s="5"/>
      <c r="P887" s="5"/>
    </row>
    <row r="888" spans="12:16" x14ac:dyDescent="0.3">
      <c r="L888" s="4"/>
      <c r="M888" s="4"/>
      <c r="O888" s="5"/>
      <c r="P888" s="5"/>
    </row>
    <row r="889" spans="12:16" x14ac:dyDescent="0.3">
      <c r="L889" s="4"/>
      <c r="M889" s="4"/>
      <c r="O889" s="5"/>
      <c r="P889" s="5"/>
    </row>
    <row r="890" spans="12:16" x14ac:dyDescent="0.3">
      <c r="L890" s="4"/>
      <c r="M890" s="4"/>
      <c r="O890" s="5"/>
      <c r="P890" s="5"/>
    </row>
    <row r="891" spans="12:16" x14ac:dyDescent="0.3">
      <c r="L891" s="4"/>
      <c r="M891" s="4"/>
      <c r="O891" s="5"/>
      <c r="P891" s="5"/>
    </row>
    <row r="892" spans="12:16" x14ac:dyDescent="0.3">
      <c r="L892" s="4"/>
      <c r="M892" s="4"/>
      <c r="O892" s="5"/>
      <c r="P892" s="5"/>
    </row>
    <row r="893" spans="12:16" x14ac:dyDescent="0.3">
      <c r="L893" s="4"/>
      <c r="M893" s="4"/>
      <c r="O893" s="5"/>
      <c r="P893" s="5"/>
    </row>
    <row r="894" spans="12:16" x14ac:dyDescent="0.3">
      <c r="L894" s="4"/>
      <c r="M894" s="4"/>
      <c r="O894" s="5"/>
      <c r="P894" s="5"/>
    </row>
    <row r="895" spans="12:16" x14ac:dyDescent="0.3">
      <c r="L895" s="4"/>
      <c r="M895" s="4"/>
      <c r="O895" s="5"/>
      <c r="P895" s="5"/>
    </row>
    <row r="896" spans="12:16" x14ac:dyDescent="0.3">
      <c r="L896" s="4"/>
      <c r="M896" s="4"/>
      <c r="O896" s="5"/>
      <c r="P896" s="5"/>
    </row>
    <row r="897" spans="12:16" x14ac:dyDescent="0.3">
      <c r="L897" s="4"/>
      <c r="M897" s="4"/>
      <c r="O897" s="5"/>
      <c r="P897" s="5"/>
    </row>
    <row r="898" spans="12:16" x14ac:dyDescent="0.3">
      <c r="L898" s="4"/>
      <c r="M898" s="4"/>
      <c r="O898" s="5"/>
      <c r="P898" s="5"/>
    </row>
    <row r="899" spans="12:16" x14ac:dyDescent="0.3">
      <c r="L899" s="4"/>
      <c r="M899" s="4"/>
      <c r="O899" s="5"/>
      <c r="P899" s="5"/>
    </row>
    <row r="900" spans="12:16" x14ac:dyDescent="0.3">
      <c r="L900" s="4"/>
      <c r="M900" s="4"/>
      <c r="O900" s="5"/>
      <c r="P900" s="5"/>
    </row>
    <row r="901" spans="12:16" x14ac:dyDescent="0.3">
      <c r="L901" s="4"/>
      <c r="M901" s="4"/>
      <c r="O901" s="5"/>
      <c r="P901" s="5"/>
    </row>
    <row r="902" spans="12:16" x14ac:dyDescent="0.3">
      <c r="L902" s="4"/>
      <c r="M902" s="4"/>
      <c r="O902" s="5"/>
      <c r="P902" s="5"/>
    </row>
    <row r="903" spans="12:16" x14ac:dyDescent="0.3">
      <c r="L903" s="4"/>
      <c r="M903" s="4"/>
      <c r="O903" s="5"/>
      <c r="P903" s="5"/>
    </row>
    <row r="904" spans="12:16" x14ac:dyDescent="0.3">
      <c r="L904" s="4"/>
      <c r="M904" s="4"/>
      <c r="O904" s="5"/>
      <c r="P904" s="5"/>
    </row>
    <row r="905" spans="12:16" x14ac:dyDescent="0.3">
      <c r="L905" s="4"/>
      <c r="M905" s="4"/>
      <c r="O905" s="5"/>
      <c r="P905" s="5"/>
    </row>
    <row r="906" spans="12:16" x14ac:dyDescent="0.3">
      <c r="L906" s="4"/>
      <c r="M906" s="4"/>
      <c r="O906" s="5"/>
      <c r="P906" s="5"/>
    </row>
    <row r="907" spans="12:16" x14ac:dyDescent="0.3">
      <c r="L907" s="4"/>
      <c r="M907" s="4"/>
      <c r="O907" s="5"/>
      <c r="P907" s="5"/>
    </row>
    <row r="908" spans="12:16" x14ac:dyDescent="0.3">
      <c r="L908" s="4"/>
      <c r="M908" s="4"/>
      <c r="O908" s="5"/>
      <c r="P908" s="5"/>
    </row>
    <row r="909" spans="12:16" x14ac:dyDescent="0.3">
      <c r="L909" s="4"/>
      <c r="M909" s="4"/>
      <c r="O909" s="5"/>
      <c r="P909" s="5"/>
    </row>
    <row r="910" spans="12:16" x14ac:dyDescent="0.3">
      <c r="L910" s="4"/>
      <c r="M910" s="4"/>
      <c r="O910" s="5"/>
      <c r="P910" s="5"/>
    </row>
    <row r="911" spans="12:16" x14ac:dyDescent="0.3">
      <c r="L911" s="4"/>
      <c r="M911" s="4"/>
      <c r="O911" s="5"/>
      <c r="P911" s="5"/>
    </row>
    <row r="912" spans="12:16" x14ac:dyDescent="0.3">
      <c r="L912" s="4"/>
      <c r="M912" s="4"/>
      <c r="O912" s="5"/>
      <c r="P912" s="5"/>
    </row>
    <row r="913" spans="12:16" x14ac:dyDescent="0.3">
      <c r="L913" s="4"/>
      <c r="M913" s="4"/>
      <c r="O913" s="5"/>
      <c r="P913" s="5"/>
    </row>
    <row r="914" spans="12:16" x14ac:dyDescent="0.3">
      <c r="L914" s="4"/>
      <c r="M914" s="4"/>
      <c r="O914" s="5"/>
      <c r="P914" s="5"/>
    </row>
    <row r="915" spans="12:16" x14ac:dyDescent="0.3">
      <c r="L915" s="4"/>
      <c r="M915" s="4"/>
      <c r="O915" s="5"/>
      <c r="P915" s="5"/>
    </row>
    <row r="916" spans="12:16" x14ac:dyDescent="0.3">
      <c r="L916" s="4"/>
      <c r="M916" s="4"/>
      <c r="O916" s="5"/>
      <c r="P916" s="5"/>
    </row>
    <row r="917" spans="12:16" x14ac:dyDescent="0.3">
      <c r="L917" s="4"/>
      <c r="M917" s="4"/>
      <c r="O917" s="5"/>
      <c r="P917" s="5"/>
    </row>
    <row r="918" spans="12:16" x14ac:dyDescent="0.3">
      <c r="L918" s="4"/>
      <c r="M918" s="4"/>
      <c r="O918" s="5"/>
      <c r="P918" s="5"/>
    </row>
    <row r="919" spans="12:16" x14ac:dyDescent="0.3">
      <c r="L919" s="4"/>
      <c r="M919" s="4"/>
      <c r="O919" s="5"/>
      <c r="P919" s="5"/>
    </row>
    <row r="920" spans="12:16" x14ac:dyDescent="0.3">
      <c r="L920" s="4"/>
      <c r="M920" s="4"/>
      <c r="O920" s="5"/>
      <c r="P920" s="5"/>
    </row>
    <row r="921" spans="12:16" x14ac:dyDescent="0.3">
      <c r="L921" s="4"/>
      <c r="M921" s="4"/>
      <c r="O921" s="5"/>
      <c r="P921" s="5"/>
    </row>
    <row r="922" spans="12:16" x14ac:dyDescent="0.3">
      <c r="L922" s="4"/>
      <c r="M922" s="4"/>
      <c r="O922" s="5"/>
      <c r="P922" s="5"/>
    </row>
    <row r="923" spans="12:16" x14ac:dyDescent="0.3">
      <c r="L923" s="4"/>
      <c r="M923" s="4"/>
      <c r="O923" s="5"/>
      <c r="P923" s="5"/>
    </row>
    <row r="924" spans="12:16" x14ac:dyDescent="0.3">
      <c r="L924" s="4"/>
      <c r="M924" s="4"/>
      <c r="O924" s="5"/>
      <c r="P924" s="5"/>
    </row>
    <row r="925" spans="12:16" x14ac:dyDescent="0.3">
      <c r="L925" s="4"/>
      <c r="M925" s="4"/>
      <c r="O925" s="5"/>
      <c r="P925" s="5"/>
    </row>
    <row r="926" spans="12:16" x14ac:dyDescent="0.3">
      <c r="L926" s="4"/>
      <c r="M926" s="4"/>
      <c r="O926" s="5"/>
      <c r="P926" s="5"/>
    </row>
    <row r="927" spans="12:16" x14ac:dyDescent="0.3">
      <c r="L927" s="4"/>
      <c r="M927" s="4"/>
      <c r="O927" s="5"/>
      <c r="P927" s="5"/>
    </row>
    <row r="928" spans="12:16" x14ac:dyDescent="0.3">
      <c r="L928" s="4"/>
      <c r="M928" s="4"/>
      <c r="O928" s="5"/>
      <c r="P928" s="5"/>
    </row>
    <row r="929" spans="12:16" x14ac:dyDescent="0.3">
      <c r="L929" s="4"/>
      <c r="M929" s="4"/>
      <c r="O929" s="5"/>
      <c r="P929" s="5"/>
    </row>
    <row r="930" spans="12:16" x14ac:dyDescent="0.3">
      <c r="L930" s="4"/>
      <c r="M930" s="4"/>
      <c r="O930" s="5"/>
      <c r="P930" s="5"/>
    </row>
    <row r="931" spans="12:16" x14ac:dyDescent="0.3">
      <c r="L931" s="4"/>
      <c r="M931" s="4"/>
      <c r="O931" s="5"/>
      <c r="P931" s="5"/>
    </row>
    <row r="932" spans="12:16" x14ac:dyDescent="0.3">
      <c r="L932" s="4"/>
      <c r="M932" s="4"/>
      <c r="O932" s="5"/>
      <c r="P932" s="5"/>
    </row>
    <row r="933" spans="12:16" x14ac:dyDescent="0.3">
      <c r="L933" s="4"/>
      <c r="M933" s="4"/>
      <c r="O933" s="5"/>
      <c r="P933" s="5"/>
    </row>
    <row r="934" spans="12:16" x14ac:dyDescent="0.3">
      <c r="L934" s="4"/>
      <c r="M934" s="4"/>
      <c r="O934" s="5"/>
      <c r="P934" s="5"/>
    </row>
    <row r="935" spans="12:16" x14ac:dyDescent="0.3">
      <c r="L935" s="4"/>
      <c r="M935" s="4"/>
      <c r="O935" s="5"/>
      <c r="P935" s="5"/>
    </row>
    <row r="936" spans="12:16" x14ac:dyDescent="0.3">
      <c r="L936" s="4"/>
      <c r="M936" s="4"/>
      <c r="O936" s="5"/>
      <c r="P936" s="5"/>
    </row>
    <row r="937" spans="12:16" x14ac:dyDescent="0.3">
      <c r="L937" s="4"/>
      <c r="M937" s="4"/>
      <c r="O937" s="5"/>
      <c r="P937" s="5"/>
    </row>
    <row r="938" spans="12:16" x14ac:dyDescent="0.3">
      <c r="L938" s="4"/>
      <c r="M938" s="4"/>
      <c r="O938" s="5"/>
      <c r="P938" s="5"/>
    </row>
    <row r="939" spans="12:16" x14ac:dyDescent="0.3">
      <c r="L939" s="4"/>
      <c r="M939" s="4"/>
      <c r="O939" s="5"/>
      <c r="P939" s="5"/>
    </row>
    <row r="940" spans="12:16" x14ac:dyDescent="0.3">
      <c r="L940" s="4"/>
      <c r="M940" s="4"/>
      <c r="O940" s="5"/>
      <c r="P940" s="5"/>
    </row>
    <row r="941" spans="12:16" x14ac:dyDescent="0.3">
      <c r="L941" s="4"/>
      <c r="M941" s="4"/>
      <c r="O941" s="5"/>
      <c r="P941" s="5"/>
    </row>
    <row r="942" spans="12:16" x14ac:dyDescent="0.3">
      <c r="L942" s="4"/>
      <c r="M942" s="4"/>
      <c r="O942" s="5"/>
      <c r="P942" s="5"/>
    </row>
    <row r="943" spans="12:16" x14ac:dyDescent="0.3">
      <c r="L943" s="4"/>
      <c r="M943" s="4"/>
      <c r="O943" s="5"/>
      <c r="P943" s="5"/>
    </row>
    <row r="944" spans="12:16" x14ac:dyDescent="0.3">
      <c r="L944" s="4"/>
      <c r="M944" s="4"/>
      <c r="O944" s="5"/>
      <c r="P944" s="5"/>
    </row>
    <row r="945" spans="12:16" x14ac:dyDescent="0.3">
      <c r="L945" s="4"/>
      <c r="M945" s="4"/>
      <c r="O945" s="5"/>
      <c r="P945" s="5"/>
    </row>
    <row r="946" spans="12:16" x14ac:dyDescent="0.3">
      <c r="L946" s="4"/>
      <c r="M946" s="4"/>
      <c r="O946" s="5"/>
      <c r="P946" s="5"/>
    </row>
    <row r="947" spans="12:16" x14ac:dyDescent="0.3">
      <c r="L947" s="4"/>
      <c r="M947" s="4"/>
      <c r="O947" s="5"/>
      <c r="P947" s="5"/>
    </row>
    <row r="948" spans="12:16" x14ac:dyDescent="0.3">
      <c r="L948" s="4"/>
      <c r="M948" s="4"/>
      <c r="O948" s="5"/>
      <c r="P948" s="5"/>
    </row>
    <row r="949" spans="12:16" x14ac:dyDescent="0.3">
      <c r="L949" s="4"/>
      <c r="M949" s="4"/>
      <c r="O949" s="5"/>
      <c r="P949" s="5"/>
    </row>
    <row r="950" spans="12:16" x14ac:dyDescent="0.3">
      <c r="L950" s="4"/>
      <c r="M950" s="4"/>
      <c r="O950" s="5"/>
      <c r="P950" s="5"/>
    </row>
    <row r="951" spans="12:16" x14ac:dyDescent="0.3">
      <c r="L951" s="4"/>
      <c r="M951" s="4"/>
      <c r="O951" s="5"/>
      <c r="P951" s="5"/>
    </row>
    <row r="952" spans="12:16" x14ac:dyDescent="0.3">
      <c r="L952" s="4"/>
      <c r="M952" s="4"/>
      <c r="O952" s="5"/>
      <c r="P952" s="5"/>
    </row>
    <row r="953" spans="12:16" x14ac:dyDescent="0.3">
      <c r="L953" s="4"/>
      <c r="M953" s="4"/>
      <c r="O953" s="5"/>
      <c r="P953" s="5"/>
    </row>
    <row r="954" spans="12:16" x14ac:dyDescent="0.3">
      <c r="L954" s="4"/>
      <c r="M954" s="4"/>
      <c r="O954" s="5"/>
      <c r="P954" s="5"/>
    </row>
    <row r="955" spans="12:16" x14ac:dyDescent="0.3">
      <c r="L955" s="4"/>
      <c r="M955" s="4"/>
      <c r="O955" s="5"/>
      <c r="P955" s="5"/>
    </row>
    <row r="956" spans="12:16" x14ac:dyDescent="0.3">
      <c r="L956" s="4"/>
      <c r="M956" s="4"/>
      <c r="O956" s="5"/>
      <c r="P956" s="5"/>
    </row>
    <row r="957" spans="12:16" x14ac:dyDescent="0.3">
      <c r="L957" s="4"/>
      <c r="M957" s="4"/>
      <c r="O957" s="5"/>
      <c r="P957" s="5"/>
    </row>
    <row r="958" spans="12:16" x14ac:dyDescent="0.3">
      <c r="L958" s="4"/>
      <c r="M958" s="4"/>
      <c r="O958" s="5"/>
      <c r="P958" s="5"/>
    </row>
    <row r="959" spans="12:16" x14ac:dyDescent="0.3">
      <c r="L959" s="4"/>
      <c r="M959" s="4"/>
      <c r="O959" s="5"/>
      <c r="P959" s="5"/>
    </row>
    <row r="960" spans="12:16" x14ac:dyDescent="0.3">
      <c r="L960" s="4"/>
      <c r="M960" s="4"/>
      <c r="O960" s="5"/>
      <c r="P960" s="5"/>
    </row>
    <row r="961" spans="12:16" x14ac:dyDescent="0.3">
      <c r="L961" s="4"/>
      <c r="M961" s="4"/>
      <c r="O961" s="5"/>
      <c r="P961" s="5"/>
    </row>
    <row r="962" spans="12:16" x14ac:dyDescent="0.3">
      <c r="L962" s="4"/>
      <c r="M962" s="4"/>
      <c r="O962" s="5"/>
      <c r="P962" s="5"/>
    </row>
    <row r="963" spans="12:16" x14ac:dyDescent="0.3">
      <c r="L963" s="4"/>
      <c r="M963" s="4"/>
      <c r="O963" s="5"/>
      <c r="P963" s="5"/>
    </row>
    <row r="964" spans="12:16" x14ac:dyDescent="0.3">
      <c r="L964" s="4"/>
      <c r="M964" s="4"/>
      <c r="O964" s="5"/>
      <c r="P964" s="5"/>
    </row>
    <row r="965" spans="12:16" x14ac:dyDescent="0.3">
      <c r="L965" s="4"/>
      <c r="M965" s="4"/>
      <c r="O965" s="5"/>
      <c r="P965" s="5"/>
    </row>
    <row r="966" spans="12:16" x14ac:dyDescent="0.3">
      <c r="L966" s="4"/>
      <c r="M966" s="4"/>
      <c r="O966" s="5"/>
      <c r="P966" s="5"/>
    </row>
    <row r="967" spans="12:16" x14ac:dyDescent="0.3">
      <c r="L967" s="4"/>
      <c r="M967" s="4"/>
      <c r="O967" s="5"/>
      <c r="P967" s="5"/>
    </row>
    <row r="968" spans="12:16" x14ac:dyDescent="0.3">
      <c r="L968" s="4"/>
      <c r="M968" s="4"/>
      <c r="O968" s="5"/>
      <c r="P968" s="5"/>
    </row>
    <row r="969" spans="12:16" x14ac:dyDescent="0.3">
      <c r="L969" s="4"/>
      <c r="M969" s="4"/>
      <c r="O969" s="5"/>
      <c r="P969" s="5"/>
    </row>
    <row r="970" spans="12:16" x14ac:dyDescent="0.3">
      <c r="L970" s="4"/>
      <c r="M970" s="4"/>
      <c r="O970" s="5"/>
      <c r="P970" s="5"/>
    </row>
    <row r="971" spans="12:16" x14ac:dyDescent="0.3">
      <c r="L971" s="4"/>
      <c r="M971" s="4"/>
      <c r="O971" s="5"/>
      <c r="P971" s="5"/>
    </row>
    <row r="972" spans="12:16" x14ac:dyDescent="0.3">
      <c r="L972" s="4"/>
      <c r="M972" s="4"/>
      <c r="O972" s="5"/>
      <c r="P972" s="5"/>
    </row>
    <row r="973" spans="12:16" x14ac:dyDescent="0.3">
      <c r="L973" s="4"/>
      <c r="M973" s="4"/>
      <c r="O973" s="5"/>
      <c r="P973" s="5"/>
    </row>
    <row r="974" spans="12:16" x14ac:dyDescent="0.3">
      <c r="L974" s="4"/>
      <c r="M974" s="4"/>
      <c r="O974" s="5"/>
      <c r="P974" s="5"/>
    </row>
    <row r="975" spans="12:16" x14ac:dyDescent="0.3">
      <c r="L975" s="4"/>
      <c r="M975" s="4"/>
      <c r="O975" s="5"/>
      <c r="P975" s="5"/>
    </row>
    <row r="976" spans="12:16" x14ac:dyDescent="0.3">
      <c r="L976" s="4"/>
      <c r="M976" s="4"/>
      <c r="O976" s="5"/>
      <c r="P976" s="5"/>
    </row>
    <row r="977" spans="12:16" x14ac:dyDescent="0.3">
      <c r="L977" s="4"/>
      <c r="M977" s="4"/>
      <c r="O977" s="5"/>
      <c r="P977" s="5"/>
    </row>
    <row r="978" spans="12:16" x14ac:dyDescent="0.3">
      <c r="L978" s="4"/>
      <c r="M978" s="4"/>
      <c r="O978" s="5"/>
      <c r="P978" s="5"/>
    </row>
    <row r="979" spans="12:16" x14ac:dyDescent="0.3">
      <c r="L979" s="4"/>
      <c r="M979" s="4"/>
      <c r="O979" s="5"/>
      <c r="P979" s="5"/>
    </row>
    <row r="980" spans="12:16" x14ac:dyDescent="0.3">
      <c r="L980" s="4"/>
      <c r="M980" s="4"/>
      <c r="O980" s="5"/>
      <c r="P980" s="5"/>
    </row>
    <row r="981" spans="12:16" x14ac:dyDescent="0.3">
      <c r="L981" s="4"/>
      <c r="M981" s="4"/>
      <c r="O981" s="5"/>
      <c r="P981" s="5"/>
    </row>
    <row r="982" spans="12:16" x14ac:dyDescent="0.3">
      <c r="L982" s="4"/>
      <c r="M982" s="4"/>
      <c r="O982" s="5"/>
      <c r="P982" s="5"/>
    </row>
    <row r="983" spans="12:16" x14ac:dyDescent="0.3">
      <c r="L983" s="4"/>
      <c r="M983" s="4"/>
      <c r="O983" s="5"/>
      <c r="P983" s="5"/>
    </row>
    <row r="984" spans="12:16" x14ac:dyDescent="0.3">
      <c r="L984" s="4"/>
      <c r="M984" s="4"/>
      <c r="O984" s="5"/>
      <c r="P984" s="5"/>
    </row>
    <row r="985" spans="12:16" x14ac:dyDescent="0.3">
      <c r="L985" s="4"/>
      <c r="M985" s="4"/>
      <c r="O985" s="5"/>
      <c r="P985" s="5"/>
    </row>
    <row r="986" spans="12:16" x14ac:dyDescent="0.3">
      <c r="L986" s="4"/>
      <c r="M986" s="4"/>
      <c r="O986" s="5"/>
      <c r="P986" s="5"/>
    </row>
    <row r="987" spans="12:16" x14ac:dyDescent="0.3">
      <c r="L987" s="4"/>
      <c r="M987" s="4"/>
      <c r="O987" s="5"/>
      <c r="P987" s="5"/>
    </row>
    <row r="988" spans="12:16" x14ac:dyDescent="0.3">
      <c r="L988" s="4"/>
      <c r="M988" s="4"/>
      <c r="O988" s="5"/>
      <c r="P988" s="5"/>
    </row>
    <row r="989" spans="12:16" x14ac:dyDescent="0.3">
      <c r="L989" s="4"/>
      <c r="M989" s="4"/>
      <c r="O989" s="5"/>
      <c r="P989" s="5"/>
    </row>
    <row r="990" spans="12:16" x14ac:dyDescent="0.3">
      <c r="L990" s="4"/>
      <c r="M990" s="4"/>
      <c r="O990" s="5"/>
      <c r="P990" s="5"/>
    </row>
    <row r="991" spans="12:16" x14ac:dyDescent="0.3">
      <c r="L991" s="4"/>
      <c r="M991" s="4"/>
      <c r="O991" s="5"/>
      <c r="P991" s="5"/>
    </row>
    <row r="992" spans="12:16" x14ac:dyDescent="0.3">
      <c r="L992" s="4"/>
      <c r="M992" s="4"/>
      <c r="O992" s="5"/>
      <c r="P992" s="5"/>
    </row>
    <row r="993" spans="12:16" x14ac:dyDescent="0.3">
      <c r="L993" s="4"/>
      <c r="M993" s="4"/>
      <c r="O993" s="5"/>
      <c r="P993" s="5"/>
    </row>
    <row r="994" spans="12:16" x14ac:dyDescent="0.3">
      <c r="L994" s="4"/>
      <c r="M994" s="4"/>
      <c r="O994" s="5"/>
      <c r="P994" s="5"/>
    </row>
    <row r="995" spans="12:16" x14ac:dyDescent="0.3">
      <c r="L995" s="4"/>
      <c r="M995" s="4"/>
      <c r="O995" s="5"/>
      <c r="P995" s="5"/>
    </row>
    <row r="996" spans="12:16" x14ac:dyDescent="0.3">
      <c r="L996" s="4"/>
      <c r="M996" s="4"/>
      <c r="O996" s="5"/>
      <c r="P996" s="5"/>
    </row>
    <row r="997" spans="12:16" x14ac:dyDescent="0.3">
      <c r="L997" s="4"/>
      <c r="M997" s="4"/>
      <c r="O997" s="5"/>
      <c r="P997" s="5"/>
    </row>
    <row r="998" spans="12:16" x14ac:dyDescent="0.3">
      <c r="L998" s="4"/>
      <c r="M998" s="4"/>
      <c r="O998" s="5"/>
      <c r="P998" s="5"/>
    </row>
    <row r="999" spans="12:16" x14ac:dyDescent="0.3">
      <c r="L999" s="4"/>
      <c r="M999" s="4"/>
      <c r="O999" s="5"/>
      <c r="P999" s="5"/>
    </row>
    <row r="1000" spans="12:16" x14ac:dyDescent="0.3">
      <c r="L1000" s="4"/>
      <c r="M1000" s="4"/>
      <c r="O1000" s="5"/>
      <c r="P1000" s="5"/>
    </row>
    <row r="1001" spans="12:16" x14ac:dyDescent="0.3">
      <c r="L1001" s="4"/>
      <c r="M1001" s="4"/>
      <c r="O1001" s="5"/>
      <c r="P1001" s="5"/>
    </row>
    <row r="1002" spans="12:16" x14ac:dyDescent="0.3">
      <c r="L1002" s="4"/>
      <c r="M1002" s="4"/>
      <c r="O1002" s="5"/>
      <c r="P1002" s="5"/>
    </row>
    <row r="1003" spans="12:16" x14ac:dyDescent="0.3">
      <c r="L1003" s="4"/>
      <c r="M1003" s="4"/>
      <c r="O1003" s="5"/>
      <c r="P1003" s="5"/>
    </row>
    <row r="1004" spans="12:16" x14ac:dyDescent="0.3">
      <c r="L1004" s="4"/>
      <c r="M1004" s="4"/>
      <c r="O1004" s="5"/>
      <c r="P1004" s="5"/>
    </row>
    <row r="1005" spans="12:16" x14ac:dyDescent="0.3">
      <c r="L1005" s="4"/>
      <c r="M1005" s="4"/>
      <c r="O1005" s="5"/>
      <c r="P1005" s="5"/>
    </row>
    <row r="1006" spans="12:16" x14ac:dyDescent="0.3">
      <c r="L1006" s="4"/>
      <c r="M1006" s="4"/>
      <c r="O1006" s="5"/>
      <c r="P1006" s="5"/>
    </row>
    <row r="1007" spans="12:16" x14ac:dyDescent="0.3">
      <c r="L1007" s="4"/>
      <c r="M1007" s="4"/>
      <c r="O1007" s="5"/>
      <c r="P1007" s="5"/>
    </row>
    <row r="1008" spans="12:16" x14ac:dyDescent="0.3">
      <c r="L1008" s="4"/>
      <c r="M1008" s="4"/>
      <c r="O1008" s="5"/>
      <c r="P1008" s="5"/>
    </row>
    <row r="1009" spans="12:16" x14ac:dyDescent="0.3">
      <c r="L1009" s="4"/>
      <c r="M1009" s="4"/>
      <c r="O1009" s="5"/>
      <c r="P1009" s="5"/>
    </row>
    <row r="1010" spans="12:16" x14ac:dyDescent="0.3">
      <c r="L1010" s="4"/>
      <c r="M1010" s="4"/>
      <c r="O1010" s="5"/>
      <c r="P1010" s="5"/>
    </row>
    <row r="1011" spans="12:16" x14ac:dyDescent="0.3">
      <c r="L1011" s="4"/>
      <c r="M1011" s="4"/>
      <c r="O1011" s="5"/>
      <c r="P1011" s="5"/>
    </row>
    <row r="1012" spans="12:16" x14ac:dyDescent="0.3">
      <c r="L1012" s="4"/>
      <c r="M1012" s="4"/>
      <c r="O1012" s="5"/>
      <c r="P1012" s="5"/>
    </row>
    <row r="1013" spans="12:16" x14ac:dyDescent="0.3">
      <c r="L1013" s="4"/>
      <c r="M1013" s="4"/>
      <c r="O1013" s="5"/>
      <c r="P1013" s="5"/>
    </row>
    <row r="1014" spans="12:16" x14ac:dyDescent="0.3">
      <c r="L1014" s="4"/>
      <c r="M1014" s="4"/>
      <c r="O1014" s="5"/>
      <c r="P1014" s="5"/>
    </row>
    <row r="1015" spans="12:16" x14ac:dyDescent="0.3">
      <c r="L1015" s="4"/>
      <c r="M1015" s="4"/>
      <c r="O1015" s="5"/>
      <c r="P1015" s="5"/>
    </row>
    <row r="1016" spans="12:16" x14ac:dyDescent="0.3">
      <c r="L1016" s="4"/>
      <c r="M1016" s="4"/>
      <c r="O1016" s="5"/>
      <c r="P1016" s="5"/>
    </row>
    <row r="1017" spans="12:16" x14ac:dyDescent="0.3">
      <c r="L1017" s="4"/>
      <c r="M1017" s="4"/>
      <c r="O1017" s="5"/>
      <c r="P1017" s="5"/>
    </row>
    <row r="1018" spans="12:16" x14ac:dyDescent="0.3">
      <c r="L1018" s="4"/>
      <c r="M1018" s="4"/>
      <c r="O1018" s="5"/>
      <c r="P1018" s="5"/>
    </row>
    <row r="1019" spans="12:16" x14ac:dyDescent="0.3">
      <c r="L1019" s="4"/>
      <c r="M1019" s="4"/>
      <c r="O1019" s="5"/>
      <c r="P1019" s="5"/>
    </row>
    <row r="1020" spans="12:16" x14ac:dyDescent="0.3">
      <c r="L1020" s="4"/>
      <c r="M1020" s="4"/>
      <c r="O1020" s="5"/>
      <c r="P1020" s="5"/>
    </row>
    <row r="1021" spans="12:16" x14ac:dyDescent="0.3">
      <c r="L1021" s="4"/>
      <c r="M1021" s="4"/>
      <c r="O1021" s="5"/>
      <c r="P1021" s="5"/>
    </row>
    <row r="1022" spans="12:16" x14ac:dyDescent="0.3">
      <c r="L1022" s="4"/>
      <c r="M1022" s="4"/>
      <c r="O1022" s="5"/>
      <c r="P1022" s="5"/>
    </row>
    <row r="1023" spans="12:16" x14ac:dyDescent="0.3">
      <c r="L1023" s="4"/>
      <c r="M1023" s="4"/>
      <c r="O1023" s="5"/>
      <c r="P1023" s="5"/>
    </row>
    <row r="1024" spans="12:16" x14ac:dyDescent="0.3">
      <c r="L1024" s="4"/>
      <c r="M1024" s="4"/>
      <c r="O1024" s="5"/>
      <c r="P1024" s="5"/>
    </row>
    <row r="1025" spans="12:16" x14ac:dyDescent="0.3">
      <c r="L1025" s="4"/>
      <c r="M1025" s="4"/>
      <c r="O1025" s="5"/>
      <c r="P1025" s="5"/>
    </row>
    <row r="1026" spans="12:16" x14ac:dyDescent="0.3">
      <c r="L1026" s="4"/>
      <c r="M1026" s="4"/>
      <c r="O1026" s="5"/>
      <c r="P1026" s="5"/>
    </row>
    <row r="1027" spans="12:16" x14ac:dyDescent="0.3">
      <c r="L1027" s="4"/>
      <c r="M1027" s="4"/>
      <c r="O1027" s="5"/>
      <c r="P1027" s="5"/>
    </row>
    <row r="1028" spans="12:16" x14ac:dyDescent="0.3">
      <c r="L1028" s="4"/>
      <c r="M1028" s="4"/>
      <c r="O1028" s="5"/>
      <c r="P1028" s="5"/>
    </row>
    <row r="1029" spans="12:16" x14ac:dyDescent="0.3">
      <c r="L1029" s="4"/>
      <c r="M1029" s="4"/>
      <c r="O1029" s="5"/>
      <c r="P1029" s="5"/>
    </row>
    <row r="1030" spans="12:16" x14ac:dyDescent="0.3">
      <c r="L1030" s="4"/>
      <c r="M1030" s="4"/>
      <c r="O1030" s="5"/>
      <c r="P1030" s="5"/>
    </row>
    <row r="1031" spans="12:16" x14ac:dyDescent="0.3">
      <c r="L1031" s="4"/>
      <c r="M1031" s="4"/>
      <c r="O1031" s="5"/>
      <c r="P1031" s="5"/>
    </row>
    <row r="1032" spans="12:16" x14ac:dyDescent="0.3">
      <c r="L1032" s="4"/>
      <c r="M1032" s="4"/>
      <c r="O1032" s="5"/>
      <c r="P1032" s="5"/>
    </row>
    <row r="1033" spans="12:16" x14ac:dyDescent="0.3">
      <c r="L1033" s="4"/>
      <c r="M1033" s="4"/>
      <c r="O1033" s="5"/>
      <c r="P1033" s="5"/>
    </row>
    <row r="1034" spans="12:16" x14ac:dyDescent="0.3">
      <c r="L1034" s="4"/>
      <c r="M1034" s="4"/>
      <c r="O1034" s="5"/>
      <c r="P1034" s="5"/>
    </row>
    <row r="1035" spans="12:16" x14ac:dyDescent="0.3">
      <c r="L1035" s="4"/>
      <c r="M1035" s="4"/>
      <c r="O1035" s="5"/>
      <c r="P1035" s="5"/>
    </row>
    <row r="1036" spans="12:16" x14ac:dyDescent="0.3">
      <c r="L1036" s="4"/>
      <c r="M1036" s="4"/>
      <c r="O1036" s="5"/>
      <c r="P1036" s="5"/>
    </row>
    <row r="1037" spans="12:16" x14ac:dyDescent="0.3">
      <c r="L1037" s="4"/>
      <c r="M1037" s="4"/>
      <c r="O1037" s="5"/>
      <c r="P1037" s="5"/>
    </row>
    <row r="1038" spans="12:16" x14ac:dyDescent="0.3">
      <c r="L1038" s="4"/>
      <c r="M1038" s="4"/>
      <c r="O1038" s="5"/>
      <c r="P1038" s="5"/>
    </row>
    <row r="1039" spans="12:16" x14ac:dyDescent="0.3">
      <c r="L1039" s="4"/>
      <c r="M1039" s="4"/>
      <c r="O1039" s="5"/>
      <c r="P1039" s="5"/>
    </row>
    <row r="1040" spans="12:16" x14ac:dyDescent="0.3">
      <c r="L1040" s="4"/>
      <c r="M1040" s="4"/>
      <c r="O1040" s="5"/>
      <c r="P1040" s="5"/>
    </row>
    <row r="1041" spans="12:16" x14ac:dyDescent="0.3">
      <c r="L1041" s="4"/>
      <c r="M1041" s="4"/>
      <c r="O1041" s="5"/>
      <c r="P1041" s="5"/>
    </row>
    <row r="1042" spans="12:16" x14ac:dyDescent="0.3">
      <c r="L1042" s="4"/>
      <c r="M1042" s="4"/>
      <c r="O1042" s="5"/>
      <c r="P1042" s="5"/>
    </row>
    <row r="1043" spans="12:16" x14ac:dyDescent="0.3">
      <c r="L1043" s="4"/>
      <c r="M1043" s="4"/>
      <c r="O1043" s="5"/>
      <c r="P1043" s="5"/>
    </row>
    <row r="1044" spans="12:16" x14ac:dyDescent="0.3">
      <c r="L1044" s="4"/>
      <c r="M1044" s="4"/>
      <c r="O1044" s="5"/>
      <c r="P1044" s="5"/>
    </row>
    <row r="1045" spans="12:16" x14ac:dyDescent="0.3">
      <c r="L1045" s="4"/>
      <c r="M1045" s="4"/>
      <c r="O1045" s="5"/>
      <c r="P1045" s="5"/>
    </row>
    <row r="1046" spans="12:16" x14ac:dyDescent="0.3">
      <c r="L1046" s="4"/>
      <c r="M1046" s="4"/>
      <c r="O1046" s="5"/>
      <c r="P1046" s="5"/>
    </row>
    <row r="1047" spans="12:16" x14ac:dyDescent="0.3">
      <c r="L1047" s="4"/>
      <c r="M1047" s="4"/>
      <c r="O1047" s="5"/>
      <c r="P1047" s="5"/>
    </row>
    <row r="1048" spans="12:16" x14ac:dyDescent="0.3">
      <c r="L1048" s="4"/>
      <c r="M1048" s="4"/>
      <c r="O1048" s="5"/>
      <c r="P1048" s="5"/>
    </row>
    <row r="1049" spans="12:16" x14ac:dyDescent="0.3">
      <c r="L1049" s="4"/>
      <c r="M1049" s="4"/>
      <c r="O1049" s="5"/>
      <c r="P1049" s="5"/>
    </row>
    <row r="1050" spans="12:16" x14ac:dyDescent="0.3">
      <c r="L1050" s="4"/>
      <c r="M1050" s="4"/>
      <c r="O1050" s="5"/>
      <c r="P1050" s="5"/>
    </row>
    <row r="1051" spans="12:16" x14ac:dyDescent="0.3">
      <c r="L1051" s="4"/>
      <c r="M1051" s="4"/>
      <c r="O1051" s="5"/>
      <c r="P1051" s="5"/>
    </row>
    <row r="1052" spans="12:16" x14ac:dyDescent="0.3">
      <c r="L1052" s="4"/>
      <c r="M1052" s="4"/>
      <c r="O1052" s="5"/>
      <c r="P1052" s="5"/>
    </row>
    <row r="1053" spans="12:16" x14ac:dyDescent="0.3">
      <c r="L1053" s="4"/>
      <c r="M1053" s="4"/>
      <c r="O1053" s="5"/>
      <c r="P1053" s="5"/>
    </row>
    <row r="1054" spans="12:16" x14ac:dyDescent="0.3">
      <c r="L1054" s="4"/>
      <c r="M1054" s="4"/>
      <c r="O1054" s="5"/>
      <c r="P1054" s="5"/>
    </row>
    <row r="1055" spans="12:16" x14ac:dyDescent="0.3">
      <c r="L1055" s="4"/>
      <c r="M1055" s="4"/>
      <c r="O1055" s="5"/>
      <c r="P1055" s="5"/>
    </row>
    <row r="1056" spans="12:16" x14ac:dyDescent="0.3">
      <c r="L1056" s="4"/>
      <c r="M1056" s="4"/>
      <c r="O1056" s="5"/>
      <c r="P1056" s="5"/>
    </row>
    <row r="1057" spans="12:16" x14ac:dyDescent="0.3">
      <c r="L1057" s="4"/>
      <c r="M1057" s="4"/>
      <c r="O1057" s="5"/>
      <c r="P1057" s="5"/>
    </row>
    <row r="1058" spans="12:16" x14ac:dyDescent="0.3">
      <c r="L1058" s="4"/>
      <c r="M1058" s="4"/>
      <c r="O1058" s="5"/>
      <c r="P1058" s="5"/>
    </row>
    <row r="1059" spans="12:16" x14ac:dyDescent="0.3">
      <c r="L1059" s="4"/>
      <c r="M1059" s="4"/>
      <c r="O1059" s="5"/>
      <c r="P1059" s="5"/>
    </row>
    <row r="1060" spans="12:16" x14ac:dyDescent="0.3">
      <c r="L1060" s="4"/>
      <c r="M1060" s="4"/>
      <c r="O1060" s="5"/>
      <c r="P1060" s="5"/>
    </row>
    <row r="1061" spans="12:16" x14ac:dyDescent="0.3">
      <c r="L1061" s="4"/>
      <c r="M1061" s="4"/>
      <c r="O1061" s="5"/>
      <c r="P1061" s="5"/>
    </row>
    <row r="1062" spans="12:16" x14ac:dyDescent="0.3">
      <c r="L1062" s="4"/>
      <c r="M1062" s="4"/>
      <c r="O1062" s="5"/>
      <c r="P1062" s="5"/>
    </row>
    <row r="1063" spans="12:16" x14ac:dyDescent="0.3">
      <c r="L1063" s="4"/>
      <c r="M1063" s="4"/>
      <c r="O1063" s="5"/>
      <c r="P1063" s="5"/>
    </row>
    <row r="1064" spans="12:16" x14ac:dyDescent="0.3">
      <c r="L1064" s="4"/>
      <c r="M1064" s="4"/>
      <c r="O1064" s="5"/>
      <c r="P1064" s="5"/>
    </row>
    <row r="1065" spans="12:16" x14ac:dyDescent="0.3">
      <c r="L1065" s="4"/>
      <c r="M1065" s="4"/>
      <c r="O1065" s="5"/>
      <c r="P1065" s="5"/>
    </row>
    <row r="1066" spans="12:16" x14ac:dyDescent="0.3">
      <c r="L1066" s="4"/>
      <c r="M1066" s="4"/>
      <c r="O1066" s="5"/>
      <c r="P1066" s="5"/>
    </row>
    <row r="1067" spans="12:16" x14ac:dyDescent="0.3">
      <c r="L1067" s="4"/>
      <c r="M1067" s="4"/>
      <c r="O1067" s="5"/>
      <c r="P1067" s="5"/>
    </row>
    <row r="1068" spans="12:16" x14ac:dyDescent="0.3">
      <c r="L1068" s="4"/>
      <c r="M1068" s="4"/>
      <c r="O1068" s="5"/>
      <c r="P1068" s="5"/>
    </row>
    <row r="1069" spans="12:16" x14ac:dyDescent="0.3">
      <c r="L1069" s="4"/>
      <c r="M1069" s="4"/>
      <c r="O1069" s="5"/>
      <c r="P1069" s="5"/>
    </row>
    <row r="1070" spans="12:16" x14ac:dyDescent="0.3">
      <c r="L1070" s="4"/>
      <c r="M1070" s="4"/>
      <c r="O1070" s="5"/>
      <c r="P1070" s="5"/>
    </row>
    <row r="1071" spans="12:16" x14ac:dyDescent="0.3">
      <c r="L1071" s="4"/>
      <c r="M1071" s="4"/>
      <c r="O1071" s="5"/>
      <c r="P1071" s="5"/>
    </row>
    <row r="1072" spans="12:16" x14ac:dyDescent="0.3">
      <c r="L1072" s="4"/>
      <c r="M1072" s="4"/>
      <c r="O1072" s="5"/>
      <c r="P1072" s="5"/>
    </row>
    <row r="1073" spans="12:16" x14ac:dyDescent="0.3">
      <c r="L1073" s="4"/>
      <c r="M1073" s="4"/>
      <c r="O1073" s="5"/>
      <c r="P1073" s="5"/>
    </row>
    <row r="1074" spans="12:16" x14ac:dyDescent="0.3">
      <c r="L1074" s="4"/>
      <c r="M1074" s="4"/>
      <c r="O1074" s="5"/>
      <c r="P1074" s="5"/>
    </row>
    <row r="1075" spans="12:16" x14ac:dyDescent="0.3">
      <c r="L1075" s="4"/>
      <c r="M1075" s="4"/>
      <c r="O1075" s="5"/>
      <c r="P1075" s="5"/>
    </row>
    <row r="1076" spans="12:16" x14ac:dyDescent="0.3">
      <c r="L1076" s="4"/>
      <c r="M1076" s="4"/>
      <c r="O1076" s="5"/>
      <c r="P1076" s="5"/>
    </row>
    <row r="1077" spans="12:16" x14ac:dyDescent="0.3">
      <c r="L1077" s="4"/>
      <c r="M1077" s="4"/>
      <c r="O1077" s="5"/>
      <c r="P1077" s="5"/>
    </row>
    <row r="1078" spans="12:16" x14ac:dyDescent="0.3">
      <c r="L1078" s="4"/>
      <c r="M1078" s="4"/>
      <c r="O1078" s="5"/>
      <c r="P1078" s="5"/>
    </row>
    <row r="1079" spans="12:16" x14ac:dyDescent="0.3">
      <c r="L1079" s="4"/>
      <c r="M1079" s="4"/>
      <c r="O1079" s="5"/>
      <c r="P1079" s="5"/>
    </row>
    <row r="1080" spans="12:16" x14ac:dyDescent="0.3">
      <c r="L1080" s="4"/>
      <c r="M1080" s="4"/>
      <c r="O1080" s="5"/>
      <c r="P1080" s="5"/>
    </row>
    <row r="1081" spans="12:16" x14ac:dyDescent="0.3">
      <c r="L1081" s="4"/>
      <c r="M1081" s="4"/>
      <c r="O1081" s="5"/>
      <c r="P1081" s="5"/>
    </row>
    <row r="1082" spans="12:16" x14ac:dyDescent="0.3">
      <c r="L1082" s="4"/>
      <c r="M1082" s="4"/>
      <c r="O1082" s="5"/>
      <c r="P1082" s="5"/>
    </row>
    <row r="1083" spans="12:16" x14ac:dyDescent="0.3">
      <c r="L1083" s="4"/>
      <c r="M1083" s="4"/>
      <c r="O1083" s="5"/>
      <c r="P1083" s="5"/>
    </row>
    <row r="1084" spans="12:16" x14ac:dyDescent="0.3">
      <c r="L1084" s="4"/>
      <c r="M1084" s="4"/>
      <c r="O1084" s="5"/>
      <c r="P1084" s="5"/>
    </row>
    <row r="1085" spans="12:16" x14ac:dyDescent="0.3">
      <c r="L1085" s="4"/>
      <c r="M1085" s="4"/>
      <c r="O1085" s="5"/>
      <c r="P1085" s="5"/>
    </row>
    <row r="1086" spans="12:16" x14ac:dyDescent="0.3">
      <c r="L1086" s="4"/>
      <c r="M1086" s="4"/>
      <c r="O1086" s="5"/>
      <c r="P1086" s="5"/>
    </row>
    <row r="1087" spans="12:16" x14ac:dyDescent="0.3">
      <c r="L1087" s="4"/>
      <c r="M1087" s="4"/>
      <c r="O1087" s="5"/>
      <c r="P1087" s="5"/>
    </row>
    <row r="1088" spans="12:16" x14ac:dyDescent="0.3">
      <c r="L1088" s="4"/>
      <c r="M1088" s="4"/>
      <c r="O1088" s="5"/>
      <c r="P1088" s="5"/>
    </row>
    <row r="1089" spans="12:16" x14ac:dyDescent="0.3">
      <c r="L1089" s="4"/>
      <c r="M1089" s="4"/>
      <c r="O1089" s="5"/>
      <c r="P1089" s="5"/>
    </row>
    <row r="1090" spans="12:16" x14ac:dyDescent="0.3">
      <c r="L1090" s="4"/>
      <c r="M1090" s="4"/>
      <c r="O1090" s="5"/>
      <c r="P1090" s="5"/>
    </row>
    <row r="1091" spans="12:16" x14ac:dyDescent="0.3">
      <c r="L1091" s="4"/>
      <c r="M1091" s="4"/>
      <c r="O1091" s="5"/>
      <c r="P1091" s="5"/>
    </row>
    <row r="1092" spans="12:16" x14ac:dyDescent="0.3">
      <c r="L1092" s="4"/>
      <c r="M1092" s="4"/>
      <c r="O1092" s="5"/>
      <c r="P1092" s="5"/>
    </row>
    <row r="1093" spans="12:16" x14ac:dyDescent="0.3">
      <c r="L1093" s="4"/>
      <c r="M1093" s="4"/>
      <c r="O1093" s="5"/>
      <c r="P1093" s="5"/>
    </row>
    <row r="1094" spans="12:16" x14ac:dyDescent="0.3">
      <c r="L1094" s="4"/>
      <c r="M1094" s="4"/>
      <c r="O1094" s="5"/>
      <c r="P1094" s="5"/>
    </row>
    <row r="1095" spans="12:16" x14ac:dyDescent="0.3">
      <c r="L1095" s="4"/>
      <c r="M1095" s="4"/>
      <c r="O1095" s="5"/>
      <c r="P1095" s="5"/>
    </row>
    <row r="1096" spans="12:16" x14ac:dyDescent="0.3">
      <c r="L1096" s="4"/>
      <c r="M1096" s="4"/>
      <c r="O1096" s="5"/>
      <c r="P1096" s="5"/>
    </row>
    <row r="1097" spans="12:16" x14ac:dyDescent="0.3">
      <c r="L1097" s="4"/>
      <c r="M1097" s="4"/>
      <c r="O1097" s="5"/>
      <c r="P1097" s="5"/>
    </row>
    <row r="1098" spans="12:16" x14ac:dyDescent="0.3">
      <c r="L1098" s="4"/>
      <c r="M1098" s="4"/>
      <c r="O1098" s="5"/>
      <c r="P1098" s="5"/>
    </row>
    <row r="1099" spans="12:16" x14ac:dyDescent="0.3">
      <c r="L1099" s="4"/>
      <c r="M1099" s="4"/>
      <c r="O1099" s="5"/>
      <c r="P1099" s="5"/>
    </row>
    <row r="1100" spans="12:16" x14ac:dyDescent="0.3">
      <c r="L1100" s="4"/>
      <c r="M1100" s="4"/>
      <c r="O1100" s="5"/>
      <c r="P1100" s="5"/>
    </row>
    <row r="1101" spans="12:16" x14ac:dyDescent="0.3">
      <c r="L1101" s="4"/>
      <c r="M1101" s="4"/>
      <c r="O1101" s="5"/>
      <c r="P1101" s="5"/>
    </row>
    <row r="1102" spans="12:16" x14ac:dyDescent="0.3">
      <c r="L1102" s="4"/>
      <c r="M1102" s="4"/>
      <c r="O1102" s="5"/>
      <c r="P1102" s="5"/>
    </row>
    <row r="1103" spans="12:16" x14ac:dyDescent="0.3">
      <c r="L1103" s="4"/>
      <c r="M1103" s="4"/>
      <c r="O1103" s="5"/>
      <c r="P1103" s="5"/>
    </row>
    <row r="1104" spans="12:16" x14ac:dyDescent="0.3">
      <c r="L1104" s="4"/>
      <c r="M1104" s="4"/>
      <c r="O1104" s="5"/>
      <c r="P1104" s="5"/>
    </row>
    <row r="1105" spans="12:16" x14ac:dyDescent="0.3">
      <c r="L1105" s="4"/>
      <c r="M1105" s="4"/>
      <c r="O1105" s="5"/>
      <c r="P1105" s="5"/>
    </row>
    <row r="1106" spans="12:16" x14ac:dyDescent="0.3">
      <c r="L1106" s="4"/>
      <c r="M1106" s="4"/>
      <c r="O1106" s="5"/>
      <c r="P1106" s="5"/>
    </row>
    <row r="1107" spans="12:16" x14ac:dyDescent="0.3">
      <c r="L1107" s="4"/>
      <c r="M1107" s="4"/>
      <c r="O1107" s="5"/>
      <c r="P1107" s="5"/>
    </row>
    <row r="1108" spans="12:16" x14ac:dyDescent="0.3">
      <c r="L1108" s="4"/>
      <c r="M1108" s="4"/>
      <c r="O1108" s="5"/>
      <c r="P1108" s="5"/>
    </row>
    <row r="1109" spans="12:16" x14ac:dyDescent="0.3">
      <c r="L1109" s="4"/>
      <c r="M1109" s="4"/>
      <c r="O1109" s="5"/>
      <c r="P1109" s="5"/>
    </row>
    <row r="1110" spans="12:16" x14ac:dyDescent="0.3">
      <c r="L1110" s="4"/>
      <c r="M1110" s="4"/>
      <c r="O1110" s="5"/>
      <c r="P1110" s="5"/>
    </row>
    <row r="1111" spans="12:16" x14ac:dyDescent="0.3">
      <c r="L1111" s="4"/>
      <c r="M1111" s="4"/>
      <c r="O1111" s="5"/>
      <c r="P1111" s="5"/>
    </row>
    <row r="1112" spans="12:16" x14ac:dyDescent="0.3">
      <c r="L1112" s="4"/>
      <c r="M1112" s="4"/>
      <c r="O1112" s="5"/>
      <c r="P1112" s="5"/>
    </row>
    <row r="1113" spans="12:16" x14ac:dyDescent="0.3">
      <c r="L1113" s="4"/>
      <c r="M1113" s="4"/>
      <c r="O1113" s="5"/>
      <c r="P1113" s="5"/>
    </row>
    <row r="1114" spans="12:16" x14ac:dyDescent="0.3">
      <c r="L1114" s="4"/>
      <c r="M1114" s="4"/>
      <c r="O1114" s="5"/>
      <c r="P1114" s="5"/>
    </row>
    <row r="1115" spans="12:16" x14ac:dyDescent="0.3">
      <c r="L1115" s="4"/>
      <c r="M1115" s="4"/>
      <c r="O1115" s="5"/>
      <c r="P1115" s="5"/>
    </row>
    <row r="1116" spans="12:16" x14ac:dyDescent="0.3">
      <c r="L1116" s="4"/>
      <c r="M1116" s="4"/>
      <c r="O1116" s="5"/>
      <c r="P1116" s="5"/>
    </row>
    <row r="1117" spans="12:16" x14ac:dyDescent="0.3">
      <c r="L1117" s="4"/>
      <c r="M1117" s="4"/>
      <c r="O1117" s="5"/>
      <c r="P1117" s="5"/>
    </row>
    <row r="1118" spans="12:16" x14ac:dyDescent="0.3">
      <c r="L1118" s="4"/>
      <c r="M1118" s="4"/>
      <c r="O1118" s="5"/>
      <c r="P1118" s="5"/>
    </row>
    <row r="1119" spans="12:16" x14ac:dyDescent="0.3">
      <c r="L1119" s="4"/>
      <c r="M1119" s="4"/>
      <c r="O1119" s="5"/>
      <c r="P1119" s="5"/>
    </row>
    <row r="1120" spans="12:16" x14ac:dyDescent="0.3">
      <c r="L1120" s="4"/>
      <c r="M1120" s="4"/>
      <c r="O1120" s="5"/>
      <c r="P1120" s="5"/>
    </row>
    <row r="1121" spans="15:16" x14ac:dyDescent="0.3">
      <c r="O1121" s="5"/>
      <c r="P1121" s="5"/>
    </row>
    <row r="1122" spans="15:16" x14ac:dyDescent="0.3">
      <c r="O1122" s="5"/>
      <c r="P1122" s="5"/>
    </row>
    <row r="1123" spans="15:16" x14ac:dyDescent="0.3">
      <c r="O1123" s="5"/>
      <c r="P1123" s="5"/>
    </row>
    <row r="1124" spans="15:16" x14ac:dyDescent="0.3">
      <c r="O1124" s="5"/>
      <c r="P1124" s="5"/>
    </row>
    <row r="1125" spans="15:16" x14ac:dyDescent="0.3">
      <c r="O1125" s="5"/>
      <c r="P1125" s="5"/>
    </row>
    <row r="1126" spans="15:16" x14ac:dyDescent="0.3">
      <c r="O1126" s="5"/>
      <c r="P1126" s="5"/>
    </row>
    <row r="1127" spans="15:16" x14ac:dyDescent="0.3">
      <c r="O1127" s="5"/>
      <c r="P1127" s="5"/>
    </row>
    <row r="1128" spans="15:16" x14ac:dyDescent="0.3">
      <c r="O1128" s="5"/>
      <c r="P1128" s="5"/>
    </row>
    <row r="1129" spans="15:16" x14ac:dyDescent="0.3">
      <c r="O1129" s="5"/>
      <c r="P1129" s="5"/>
    </row>
    <row r="1130" spans="15:16" x14ac:dyDescent="0.3">
      <c r="O1130" s="5"/>
      <c r="P1130" s="5"/>
    </row>
    <row r="1131" spans="15:16" x14ac:dyDescent="0.3">
      <c r="O1131" s="5"/>
      <c r="P1131" s="5"/>
    </row>
    <row r="1132" spans="15:16" x14ac:dyDescent="0.3">
      <c r="O1132" s="5"/>
      <c r="P1132" s="5"/>
    </row>
    <row r="1133" spans="15:16" x14ac:dyDescent="0.3">
      <c r="O1133" s="5"/>
      <c r="P1133" s="5"/>
    </row>
    <row r="1134" spans="15:16" x14ac:dyDescent="0.3">
      <c r="O1134" s="5"/>
      <c r="P1134" s="5"/>
    </row>
    <row r="1135" spans="15:16" x14ac:dyDescent="0.3">
      <c r="O1135" s="5"/>
      <c r="P1135" s="5"/>
    </row>
    <row r="1136" spans="15:16" x14ac:dyDescent="0.3">
      <c r="O1136" s="5"/>
      <c r="P1136" s="5"/>
    </row>
    <row r="1137" spans="15:16" x14ac:dyDescent="0.3">
      <c r="O1137" s="5"/>
      <c r="P1137" s="5"/>
    </row>
    <row r="1138" spans="15:16" x14ac:dyDescent="0.3">
      <c r="O1138" s="5"/>
      <c r="P1138" s="5"/>
    </row>
    <row r="1139" spans="15:16" x14ac:dyDescent="0.3">
      <c r="O1139" s="5"/>
      <c r="P1139" s="5"/>
    </row>
    <row r="1140" spans="15:16" x14ac:dyDescent="0.3">
      <c r="O1140" s="5"/>
      <c r="P1140" s="5"/>
    </row>
    <row r="1141" spans="15:16" x14ac:dyDescent="0.3">
      <c r="O1141" s="5"/>
      <c r="P1141" s="5"/>
    </row>
    <row r="1142" spans="15:16" x14ac:dyDescent="0.3">
      <c r="O1142" s="5"/>
      <c r="P1142" s="5"/>
    </row>
    <row r="1143" spans="15:16" x14ac:dyDescent="0.3">
      <c r="O1143" s="5"/>
      <c r="P1143" s="5"/>
    </row>
    <row r="1144" spans="15:16" x14ac:dyDescent="0.3">
      <c r="O1144" s="5"/>
      <c r="P1144" s="5"/>
    </row>
    <row r="1145" spans="15:16" x14ac:dyDescent="0.3">
      <c r="O1145" s="5"/>
      <c r="P1145" s="5"/>
    </row>
    <row r="1146" spans="15:16" x14ac:dyDescent="0.3">
      <c r="O1146" s="5"/>
      <c r="P1146" s="5"/>
    </row>
    <row r="1147" spans="15:16" x14ac:dyDescent="0.3">
      <c r="O1147" s="5"/>
      <c r="P1147" s="5"/>
    </row>
    <row r="1148" spans="15:16" x14ac:dyDescent="0.3">
      <c r="O1148" s="5"/>
      <c r="P1148" s="5"/>
    </row>
    <row r="1149" spans="15:16" x14ac:dyDescent="0.3">
      <c r="O1149" s="5"/>
      <c r="P1149" s="5"/>
    </row>
    <row r="1150" spans="15:16" x14ac:dyDescent="0.3">
      <c r="O1150" s="5"/>
      <c r="P1150" s="5"/>
    </row>
    <row r="1151" spans="15:16" x14ac:dyDescent="0.3">
      <c r="O1151" s="5"/>
      <c r="P1151" s="5"/>
    </row>
    <row r="1152" spans="15:16" x14ac:dyDescent="0.3">
      <c r="O1152" s="5"/>
      <c r="P1152" s="5"/>
    </row>
    <row r="1153" spans="15:16" x14ac:dyDescent="0.3">
      <c r="O1153" s="5"/>
      <c r="P1153" s="5"/>
    </row>
    <row r="1154" spans="15:16" x14ac:dyDescent="0.3">
      <c r="O1154" s="5"/>
      <c r="P1154" s="5"/>
    </row>
    <row r="1155" spans="15:16" x14ac:dyDescent="0.3">
      <c r="O1155" s="5"/>
      <c r="P1155" s="5"/>
    </row>
    <row r="1156" spans="15:16" x14ac:dyDescent="0.3">
      <c r="O1156" s="5"/>
      <c r="P1156" s="5"/>
    </row>
    <row r="1157" spans="15:16" x14ac:dyDescent="0.3">
      <c r="O1157" s="5"/>
      <c r="P1157" s="5"/>
    </row>
    <row r="1158" spans="15:16" x14ac:dyDescent="0.3">
      <c r="O1158" s="5"/>
      <c r="P1158" s="5"/>
    </row>
    <row r="1159" spans="15:16" x14ac:dyDescent="0.3">
      <c r="O1159" s="5"/>
      <c r="P1159" s="5"/>
    </row>
    <row r="1160" spans="15:16" x14ac:dyDescent="0.3">
      <c r="O1160" s="5"/>
      <c r="P1160" s="5"/>
    </row>
    <row r="1161" spans="15:16" x14ac:dyDescent="0.3">
      <c r="O1161" s="5"/>
      <c r="P1161" s="5"/>
    </row>
    <row r="1162" spans="15:16" x14ac:dyDescent="0.3">
      <c r="O1162" s="5"/>
      <c r="P1162" s="5"/>
    </row>
    <row r="1163" spans="15:16" x14ac:dyDescent="0.3">
      <c r="O1163" s="5"/>
      <c r="P1163" s="5"/>
    </row>
    <row r="1164" spans="15:16" x14ac:dyDescent="0.3">
      <c r="O1164" s="5"/>
      <c r="P1164" s="5"/>
    </row>
    <row r="1165" spans="15:16" x14ac:dyDescent="0.3">
      <c r="O1165" s="5"/>
      <c r="P1165" s="5"/>
    </row>
    <row r="1166" spans="15:16" x14ac:dyDescent="0.3">
      <c r="O1166" s="5"/>
      <c r="P1166" s="5"/>
    </row>
    <row r="1167" spans="15:16" x14ac:dyDescent="0.3">
      <c r="O1167" s="5"/>
      <c r="P1167" s="5"/>
    </row>
    <row r="1168" spans="15:16" x14ac:dyDescent="0.3">
      <c r="O1168" s="5"/>
      <c r="P1168" s="5"/>
    </row>
    <row r="1169" spans="15:16" x14ac:dyDescent="0.3">
      <c r="O1169" s="5"/>
      <c r="P1169" s="5"/>
    </row>
    <row r="1170" spans="15:16" x14ac:dyDescent="0.3">
      <c r="O1170" s="5"/>
      <c r="P1170" s="5"/>
    </row>
    <row r="1171" spans="15:16" x14ac:dyDescent="0.3">
      <c r="O1171" s="5"/>
      <c r="P1171" s="5"/>
    </row>
    <row r="1172" spans="15:16" x14ac:dyDescent="0.3">
      <c r="O1172" s="5"/>
      <c r="P1172" s="5"/>
    </row>
    <row r="1173" spans="15:16" x14ac:dyDescent="0.3">
      <c r="O1173" s="5"/>
      <c r="P1173" s="5"/>
    </row>
    <row r="1174" spans="15:16" x14ac:dyDescent="0.3">
      <c r="O1174" s="5"/>
      <c r="P1174" s="5"/>
    </row>
    <row r="1175" spans="15:16" x14ac:dyDescent="0.3">
      <c r="O1175" s="5"/>
      <c r="P1175" s="5"/>
    </row>
    <row r="1176" spans="15:16" x14ac:dyDescent="0.3">
      <c r="O1176" s="5"/>
      <c r="P1176" s="5"/>
    </row>
    <row r="1177" spans="15:16" x14ac:dyDescent="0.3">
      <c r="O1177" s="5"/>
      <c r="P1177" s="5"/>
    </row>
    <row r="1178" spans="15:16" x14ac:dyDescent="0.3">
      <c r="O1178" s="5"/>
      <c r="P1178" s="5"/>
    </row>
    <row r="1179" spans="15:16" x14ac:dyDescent="0.3">
      <c r="O1179" s="5"/>
      <c r="P1179" s="5"/>
    </row>
    <row r="1180" spans="15:16" x14ac:dyDescent="0.3">
      <c r="O1180" s="5"/>
      <c r="P1180" s="5"/>
    </row>
    <row r="1181" spans="15:16" x14ac:dyDescent="0.3">
      <c r="O1181" s="5"/>
      <c r="P1181" s="5"/>
    </row>
    <row r="1182" spans="15:16" x14ac:dyDescent="0.3">
      <c r="O1182" s="5"/>
      <c r="P1182" s="5"/>
    </row>
    <row r="1183" spans="15:16" x14ac:dyDescent="0.3">
      <c r="O1183" s="5"/>
      <c r="P1183" s="5"/>
    </row>
    <row r="1184" spans="15:16" x14ac:dyDescent="0.3">
      <c r="O1184" s="5"/>
      <c r="P1184" s="5"/>
    </row>
    <row r="1185" spans="15:16" x14ac:dyDescent="0.3">
      <c r="O1185" s="5"/>
      <c r="P1185" s="5"/>
    </row>
    <row r="1186" spans="15:16" x14ac:dyDescent="0.3">
      <c r="O1186" s="5"/>
      <c r="P1186" s="5"/>
    </row>
    <row r="1187" spans="15:16" x14ac:dyDescent="0.3">
      <c r="O1187" s="5"/>
      <c r="P1187" s="5"/>
    </row>
    <row r="1188" spans="15:16" x14ac:dyDescent="0.3">
      <c r="O1188" s="5"/>
      <c r="P1188" s="5"/>
    </row>
    <row r="1189" spans="15:16" x14ac:dyDescent="0.3">
      <c r="O1189" s="5"/>
      <c r="P1189" s="5"/>
    </row>
    <row r="1190" spans="15:16" x14ac:dyDescent="0.3">
      <c r="O1190" s="5"/>
      <c r="P1190" s="5"/>
    </row>
    <row r="1191" spans="15:16" x14ac:dyDescent="0.3">
      <c r="O1191" s="5"/>
      <c r="P1191" s="5"/>
    </row>
    <row r="1192" spans="15:16" x14ac:dyDescent="0.3">
      <c r="O1192" s="5"/>
      <c r="P1192" s="5"/>
    </row>
    <row r="1193" spans="15:16" x14ac:dyDescent="0.3">
      <c r="O1193" s="5"/>
      <c r="P1193" s="5"/>
    </row>
    <row r="1194" spans="15:16" x14ac:dyDescent="0.3">
      <c r="O1194" s="5"/>
      <c r="P1194" s="5"/>
    </row>
    <row r="1195" spans="15:16" x14ac:dyDescent="0.3">
      <c r="O1195" s="5"/>
      <c r="P1195" s="5"/>
    </row>
    <row r="1196" spans="15:16" x14ac:dyDescent="0.3">
      <c r="O1196" s="5"/>
      <c r="P1196" s="5"/>
    </row>
    <row r="1197" spans="15:16" x14ac:dyDescent="0.3">
      <c r="O1197" s="5"/>
      <c r="P1197" s="5"/>
    </row>
    <row r="1198" spans="15:16" x14ac:dyDescent="0.3">
      <c r="O1198" s="5"/>
      <c r="P1198" s="5"/>
    </row>
    <row r="1199" spans="15:16" x14ac:dyDescent="0.3">
      <c r="O1199" s="5"/>
      <c r="P1199" s="5"/>
    </row>
    <row r="1200" spans="15:16" x14ac:dyDescent="0.3">
      <c r="O1200" s="5"/>
      <c r="P1200" s="5"/>
    </row>
    <row r="1201" spans="15:16" x14ac:dyDescent="0.3">
      <c r="O1201" s="5"/>
      <c r="P1201" s="5"/>
    </row>
    <row r="1202" spans="15:16" x14ac:dyDescent="0.3">
      <c r="O1202" s="5"/>
      <c r="P1202" s="5"/>
    </row>
    <row r="1203" spans="15:16" x14ac:dyDescent="0.3">
      <c r="O1203" s="5"/>
      <c r="P1203" s="5"/>
    </row>
    <row r="1204" spans="15:16" x14ac:dyDescent="0.3">
      <c r="O1204" s="5"/>
      <c r="P1204" s="5"/>
    </row>
    <row r="1205" spans="15:16" x14ac:dyDescent="0.3">
      <c r="O1205" s="5"/>
      <c r="P1205" s="5"/>
    </row>
    <row r="1206" spans="15:16" x14ac:dyDescent="0.3">
      <c r="O1206" s="5"/>
      <c r="P1206" s="5"/>
    </row>
    <row r="1207" spans="15:16" x14ac:dyDescent="0.3">
      <c r="O1207" s="5"/>
      <c r="P1207" s="5"/>
    </row>
    <row r="1208" spans="15:16" x14ac:dyDescent="0.3">
      <c r="O1208" s="5"/>
      <c r="P1208" s="5"/>
    </row>
    <row r="1209" spans="15:16" x14ac:dyDescent="0.3">
      <c r="O1209" s="5"/>
      <c r="P1209" s="5"/>
    </row>
    <row r="1210" spans="15:16" x14ac:dyDescent="0.3">
      <c r="O1210" s="5"/>
      <c r="P1210" s="5"/>
    </row>
    <row r="1211" spans="15:16" x14ac:dyDescent="0.3">
      <c r="O1211" s="5"/>
      <c r="P1211" s="5"/>
    </row>
    <row r="1212" spans="15:16" x14ac:dyDescent="0.3">
      <c r="O1212" s="5"/>
      <c r="P1212" s="5"/>
    </row>
    <row r="1213" spans="15:16" x14ac:dyDescent="0.3">
      <c r="O1213" s="5"/>
      <c r="P1213" s="5"/>
    </row>
    <row r="1214" spans="15:16" x14ac:dyDescent="0.3">
      <c r="O1214" s="5"/>
      <c r="P1214" s="5"/>
    </row>
    <row r="1215" spans="15:16" x14ac:dyDescent="0.3">
      <c r="O1215" s="5"/>
      <c r="P1215" s="5"/>
    </row>
    <row r="1216" spans="15:16" x14ac:dyDescent="0.3">
      <c r="O1216" s="5"/>
      <c r="P1216" s="5"/>
    </row>
    <row r="1217" spans="15:16" x14ac:dyDescent="0.3">
      <c r="O1217" s="5"/>
      <c r="P1217" s="5"/>
    </row>
    <row r="1218" spans="15:16" x14ac:dyDescent="0.3">
      <c r="O1218" s="5"/>
      <c r="P1218" s="5"/>
    </row>
    <row r="1219" spans="15:16" x14ac:dyDescent="0.3">
      <c r="O1219" s="5"/>
      <c r="P1219" s="5"/>
    </row>
    <row r="1220" spans="15:16" x14ac:dyDescent="0.3">
      <c r="O1220" s="5"/>
      <c r="P1220" s="5"/>
    </row>
    <row r="1221" spans="15:16" x14ac:dyDescent="0.3">
      <c r="O1221" s="5"/>
      <c r="P1221" s="5"/>
    </row>
    <row r="1222" spans="15:16" x14ac:dyDescent="0.3">
      <c r="O1222" s="5"/>
      <c r="P1222" s="5"/>
    </row>
    <row r="1223" spans="15:16" x14ac:dyDescent="0.3">
      <c r="O1223" s="5"/>
      <c r="P1223" s="5"/>
    </row>
    <row r="1224" spans="15:16" x14ac:dyDescent="0.3">
      <c r="O1224" s="5"/>
      <c r="P1224" s="5"/>
    </row>
    <row r="1225" spans="15:16" x14ac:dyDescent="0.3">
      <c r="O1225" s="5"/>
      <c r="P1225" s="5"/>
    </row>
    <row r="1226" spans="15:16" x14ac:dyDescent="0.3">
      <c r="O1226" s="5"/>
      <c r="P1226" s="5"/>
    </row>
    <row r="1227" spans="15:16" x14ac:dyDescent="0.3">
      <c r="O1227" s="5"/>
      <c r="P1227" s="5"/>
    </row>
    <row r="1228" spans="15:16" x14ac:dyDescent="0.3">
      <c r="O1228" s="5"/>
      <c r="P1228" s="5"/>
    </row>
    <row r="1229" spans="15:16" x14ac:dyDescent="0.3">
      <c r="O1229" s="5"/>
      <c r="P1229" s="5"/>
    </row>
    <row r="1230" spans="15:16" x14ac:dyDescent="0.3">
      <c r="O1230" s="5"/>
      <c r="P1230" s="5"/>
    </row>
    <row r="1231" spans="15:16" x14ac:dyDescent="0.3">
      <c r="O1231" s="5"/>
      <c r="P1231" s="5"/>
    </row>
    <row r="1232" spans="15:16" x14ac:dyDescent="0.3">
      <c r="O1232" s="5"/>
      <c r="P1232" s="5"/>
    </row>
    <row r="1233" spans="15:16" x14ac:dyDescent="0.3">
      <c r="O1233" s="5"/>
      <c r="P1233" s="5"/>
    </row>
    <row r="1234" spans="15:16" x14ac:dyDescent="0.3">
      <c r="O1234" s="5"/>
      <c r="P1234" s="5"/>
    </row>
    <row r="1235" spans="15:16" x14ac:dyDescent="0.3">
      <c r="O1235" s="5"/>
      <c r="P1235" s="5"/>
    </row>
    <row r="1236" spans="15:16" x14ac:dyDescent="0.3">
      <c r="O1236" s="5"/>
      <c r="P1236" s="5"/>
    </row>
    <row r="1237" spans="15:16" x14ac:dyDescent="0.3">
      <c r="O1237" s="5"/>
      <c r="P1237" s="5"/>
    </row>
    <row r="1238" spans="15:16" x14ac:dyDescent="0.3">
      <c r="O1238" s="5"/>
      <c r="P1238" s="5"/>
    </row>
    <row r="1239" spans="15:16" x14ac:dyDescent="0.3">
      <c r="O1239" s="5"/>
      <c r="P1239" s="5"/>
    </row>
    <row r="1240" spans="15:16" x14ac:dyDescent="0.3">
      <c r="O1240" s="5"/>
      <c r="P1240" s="5"/>
    </row>
    <row r="1241" spans="15:16" x14ac:dyDescent="0.3">
      <c r="O1241" s="5"/>
      <c r="P1241" s="5"/>
    </row>
    <row r="1242" spans="15:16" x14ac:dyDescent="0.3">
      <c r="O1242" s="5"/>
      <c r="P1242" s="5"/>
    </row>
    <row r="1243" spans="15:16" x14ac:dyDescent="0.3">
      <c r="O1243" s="5"/>
      <c r="P1243" s="5"/>
    </row>
    <row r="1244" spans="15:16" x14ac:dyDescent="0.3">
      <c r="O1244" s="5"/>
      <c r="P1244" s="5"/>
    </row>
    <row r="1245" spans="15:16" x14ac:dyDescent="0.3">
      <c r="O1245" s="5"/>
      <c r="P1245" s="5"/>
    </row>
    <row r="1246" spans="15:16" x14ac:dyDescent="0.3">
      <c r="O1246" s="5"/>
      <c r="P1246" s="5"/>
    </row>
    <row r="1247" spans="15:16" x14ac:dyDescent="0.3">
      <c r="O1247" s="5"/>
      <c r="P1247" s="5"/>
    </row>
    <row r="1248" spans="15:16" x14ac:dyDescent="0.3">
      <c r="O1248" s="5"/>
      <c r="P1248" s="5"/>
    </row>
    <row r="1249" spans="15:16" x14ac:dyDescent="0.3">
      <c r="O1249" s="5"/>
      <c r="P1249" s="5"/>
    </row>
    <row r="1250" spans="15:16" x14ac:dyDescent="0.3">
      <c r="O1250" s="5"/>
      <c r="P1250" s="5"/>
    </row>
    <row r="1251" spans="15:16" x14ac:dyDescent="0.3">
      <c r="O1251" s="5"/>
      <c r="P1251" s="5"/>
    </row>
    <row r="1252" spans="15:16" x14ac:dyDescent="0.3">
      <c r="O1252" s="5"/>
      <c r="P1252" s="5"/>
    </row>
    <row r="1253" spans="15:16" x14ac:dyDescent="0.3">
      <c r="O1253" s="5"/>
      <c r="P1253" s="5"/>
    </row>
    <row r="1254" spans="15:16" x14ac:dyDescent="0.3">
      <c r="O1254" s="5"/>
      <c r="P1254" s="5"/>
    </row>
    <row r="1255" spans="15:16" x14ac:dyDescent="0.3">
      <c r="O1255" s="5"/>
      <c r="P1255" s="5"/>
    </row>
    <row r="1256" spans="15:16" x14ac:dyDescent="0.3">
      <c r="O1256" s="5"/>
      <c r="P1256" s="5"/>
    </row>
    <row r="1257" spans="15:16" x14ac:dyDescent="0.3">
      <c r="O1257" s="5"/>
      <c r="P1257" s="5"/>
    </row>
    <row r="1258" spans="15:16" x14ac:dyDescent="0.3">
      <c r="O1258" s="5"/>
      <c r="P1258" s="5"/>
    </row>
    <row r="1259" spans="15:16" x14ac:dyDescent="0.3">
      <c r="O1259" s="5"/>
      <c r="P1259" s="5"/>
    </row>
    <row r="1260" spans="15:16" x14ac:dyDescent="0.3">
      <c r="O1260" s="5"/>
      <c r="P1260" s="5"/>
    </row>
    <row r="1261" spans="15:16" x14ac:dyDescent="0.3">
      <c r="O1261" s="5"/>
      <c r="P1261" s="5"/>
    </row>
    <row r="1262" spans="15:16" x14ac:dyDescent="0.3">
      <c r="O1262" s="5"/>
      <c r="P1262" s="5"/>
    </row>
    <row r="1263" spans="15:16" x14ac:dyDescent="0.3">
      <c r="O1263" s="5"/>
      <c r="P1263" s="5"/>
    </row>
    <row r="1264" spans="15:16" x14ac:dyDescent="0.3">
      <c r="O1264" s="5"/>
      <c r="P1264" s="5"/>
    </row>
    <row r="1265" spans="15:16" x14ac:dyDescent="0.3">
      <c r="O1265" s="5"/>
      <c r="P1265" s="5"/>
    </row>
    <row r="1266" spans="15:16" x14ac:dyDescent="0.3">
      <c r="O1266" s="5"/>
      <c r="P1266" s="5"/>
    </row>
    <row r="1267" spans="15:16" x14ac:dyDescent="0.3">
      <c r="O1267" s="5"/>
      <c r="P1267" s="5"/>
    </row>
    <row r="1268" spans="15:16" x14ac:dyDescent="0.3">
      <c r="O1268" s="5"/>
      <c r="P1268" s="5"/>
    </row>
    <row r="1269" spans="15:16" x14ac:dyDescent="0.3">
      <c r="O1269" s="5"/>
      <c r="P1269" s="5"/>
    </row>
    <row r="1270" spans="15:16" x14ac:dyDescent="0.3">
      <c r="O1270" s="5"/>
      <c r="P1270" s="5"/>
    </row>
    <row r="1271" spans="15:16" x14ac:dyDescent="0.3">
      <c r="O1271" s="5"/>
      <c r="P1271" s="5"/>
    </row>
    <row r="1272" spans="15:16" x14ac:dyDescent="0.3">
      <c r="O1272" s="5"/>
      <c r="P1272" s="5"/>
    </row>
    <row r="1273" spans="15:16" x14ac:dyDescent="0.3">
      <c r="O1273" s="5"/>
      <c r="P1273" s="5"/>
    </row>
    <row r="1274" spans="15:16" x14ac:dyDescent="0.3">
      <c r="O1274" s="5"/>
      <c r="P1274" s="5"/>
    </row>
    <row r="1275" spans="15:16" x14ac:dyDescent="0.3">
      <c r="O1275" s="5"/>
      <c r="P1275" s="5"/>
    </row>
    <row r="1276" spans="15:16" x14ac:dyDescent="0.3">
      <c r="O1276" s="5"/>
      <c r="P1276" s="5"/>
    </row>
    <row r="1277" spans="15:16" x14ac:dyDescent="0.3">
      <c r="O1277" s="5"/>
      <c r="P1277" s="5"/>
    </row>
    <row r="1278" spans="15:16" x14ac:dyDescent="0.3">
      <c r="O1278" s="5"/>
      <c r="P1278" s="5"/>
    </row>
    <row r="1279" spans="15:16" x14ac:dyDescent="0.3">
      <c r="O1279" s="5"/>
      <c r="P1279" s="5"/>
    </row>
    <row r="1280" spans="15:16" x14ac:dyDescent="0.3">
      <c r="O1280" s="5"/>
      <c r="P1280" s="5"/>
    </row>
    <row r="1281" spans="15:16" x14ac:dyDescent="0.3">
      <c r="O1281" s="5"/>
      <c r="P1281" s="5"/>
    </row>
    <row r="1282" spans="15:16" x14ac:dyDescent="0.3">
      <c r="O1282" s="5"/>
      <c r="P1282" s="5"/>
    </row>
    <row r="1283" spans="15:16" x14ac:dyDescent="0.3">
      <c r="O1283" s="5"/>
      <c r="P1283" s="5"/>
    </row>
    <row r="1284" spans="15:16" x14ac:dyDescent="0.3">
      <c r="O1284" s="5"/>
      <c r="P1284" s="5"/>
    </row>
    <row r="1285" spans="15:16" x14ac:dyDescent="0.3">
      <c r="O1285" s="5"/>
      <c r="P1285" s="5"/>
    </row>
    <row r="1286" spans="15:16" x14ac:dyDescent="0.3">
      <c r="O1286" s="5"/>
      <c r="P1286" s="5"/>
    </row>
    <row r="1287" spans="15:16" x14ac:dyDescent="0.3">
      <c r="O1287" s="5"/>
      <c r="P1287" s="5"/>
    </row>
    <row r="1288" spans="15:16" x14ac:dyDescent="0.3">
      <c r="O1288" s="5"/>
      <c r="P1288" s="5"/>
    </row>
    <row r="1289" spans="15:16" x14ac:dyDescent="0.3">
      <c r="O1289" s="5"/>
      <c r="P1289" s="5"/>
    </row>
    <row r="1290" spans="15:16" x14ac:dyDescent="0.3">
      <c r="O1290" s="5"/>
      <c r="P1290" s="5"/>
    </row>
    <row r="1291" spans="15:16" x14ac:dyDescent="0.3">
      <c r="O1291" s="5"/>
      <c r="P1291" s="5"/>
    </row>
    <row r="1292" spans="15:16" x14ac:dyDescent="0.3">
      <c r="O1292" s="5"/>
      <c r="P1292" s="5"/>
    </row>
    <row r="1293" spans="15:16" x14ac:dyDescent="0.3">
      <c r="O1293" s="5"/>
      <c r="P1293" s="5"/>
    </row>
    <row r="1294" spans="15:16" x14ac:dyDescent="0.3">
      <c r="O1294" s="5"/>
      <c r="P1294" s="5"/>
    </row>
    <row r="1295" spans="15:16" x14ac:dyDescent="0.3">
      <c r="O1295" s="5"/>
      <c r="P1295" s="5"/>
    </row>
    <row r="1296" spans="15:16" x14ac:dyDescent="0.3">
      <c r="O1296" s="5"/>
      <c r="P1296" s="5"/>
    </row>
    <row r="1297" spans="15:16" x14ac:dyDescent="0.3">
      <c r="O1297" s="5"/>
      <c r="P1297" s="5"/>
    </row>
    <row r="1298" spans="15:16" x14ac:dyDescent="0.3">
      <c r="O1298" s="5"/>
      <c r="P1298" s="5"/>
    </row>
    <row r="1299" spans="15:16" x14ac:dyDescent="0.3">
      <c r="O1299" s="5"/>
      <c r="P1299" s="5"/>
    </row>
    <row r="1300" spans="15:16" x14ac:dyDescent="0.3">
      <c r="O1300" s="5"/>
      <c r="P1300" s="5"/>
    </row>
    <row r="1301" spans="15:16" x14ac:dyDescent="0.3">
      <c r="O1301" s="5"/>
      <c r="P1301" s="5"/>
    </row>
    <row r="1302" spans="15:16" x14ac:dyDescent="0.3">
      <c r="O1302" s="5"/>
      <c r="P1302" s="5"/>
    </row>
    <row r="1303" spans="15:16" x14ac:dyDescent="0.3">
      <c r="O1303" s="5"/>
      <c r="P1303" s="5"/>
    </row>
    <row r="1304" spans="15:16" x14ac:dyDescent="0.3">
      <c r="O1304" s="5"/>
      <c r="P1304" s="5"/>
    </row>
    <row r="1305" spans="15:16" x14ac:dyDescent="0.3">
      <c r="O1305" s="5"/>
      <c r="P1305" s="5"/>
    </row>
    <row r="1306" spans="15:16" x14ac:dyDescent="0.3">
      <c r="O1306" s="5"/>
      <c r="P1306" s="5"/>
    </row>
    <row r="1307" spans="15:16" x14ac:dyDescent="0.3">
      <c r="O1307" s="5"/>
      <c r="P1307" s="5"/>
    </row>
    <row r="1308" spans="15:16" x14ac:dyDescent="0.3">
      <c r="O1308" s="5"/>
      <c r="P1308" s="5"/>
    </row>
    <row r="1309" spans="15:16" x14ac:dyDescent="0.3">
      <c r="O1309" s="5"/>
      <c r="P1309" s="5"/>
    </row>
    <row r="1310" spans="15:16" x14ac:dyDescent="0.3">
      <c r="O1310" s="5"/>
      <c r="P1310" s="5"/>
    </row>
    <row r="1311" spans="15:16" x14ac:dyDescent="0.3">
      <c r="O1311" s="5"/>
      <c r="P1311" s="5"/>
    </row>
    <row r="1312" spans="15:16" x14ac:dyDescent="0.3">
      <c r="O1312" s="5"/>
      <c r="P1312" s="5"/>
    </row>
    <row r="1313" spans="15:16" x14ac:dyDescent="0.3">
      <c r="O1313" s="5"/>
      <c r="P1313" s="5"/>
    </row>
    <row r="1314" spans="15:16" x14ac:dyDescent="0.3">
      <c r="O1314" s="5"/>
      <c r="P1314" s="5"/>
    </row>
    <row r="1315" spans="15:16" x14ac:dyDescent="0.3">
      <c r="O1315" s="5"/>
      <c r="P1315" s="5"/>
    </row>
    <row r="1316" spans="15:16" x14ac:dyDescent="0.3">
      <c r="O1316" s="5"/>
      <c r="P1316" s="5"/>
    </row>
    <row r="1317" spans="15:16" x14ac:dyDescent="0.3">
      <c r="O1317" s="5"/>
      <c r="P1317" s="5"/>
    </row>
    <row r="1318" spans="15:16" x14ac:dyDescent="0.3">
      <c r="O1318" s="5"/>
      <c r="P1318" s="5"/>
    </row>
    <row r="1319" spans="15:16" x14ac:dyDescent="0.3">
      <c r="O1319" s="5"/>
      <c r="P1319" s="5"/>
    </row>
    <row r="1320" spans="15:16" x14ac:dyDescent="0.3">
      <c r="O1320" s="5"/>
      <c r="P1320" s="5"/>
    </row>
    <row r="1321" spans="15:16" x14ac:dyDescent="0.3">
      <c r="O1321" s="5"/>
      <c r="P1321" s="5"/>
    </row>
    <row r="1322" spans="15:16" x14ac:dyDescent="0.3">
      <c r="O1322" s="5"/>
      <c r="P1322" s="5"/>
    </row>
    <row r="1323" spans="15:16" x14ac:dyDescent="0.3">
      <c r="O1323" s="5"/>
      <c r="P1323" s="5"/>
    </row>
    <row r="1324" spans="15:16" x14ac:dyDescent="0.3">
      <c r="O1324" s="5"/>
      <c r="P1324" s="5"/>
    </row>
    <row r="1325" spans="15:16" x14ac:dyDescent="0.3">
      <c r="O1325" s="5"/>
      <c r="P1325" s="5"/>
    </row>
    <row r="1326" spans="15:16" x14ac:dyDescent="0.3">
      <c r="O1326" s="5"/>
      <c r="P1326" s="5"/>
    </row>
    <row r="1327" spans="15:16" x14ac:dyDescent="0.3">
      <c r="O1327" s="5"/>
      <c r="P1327" s="5"/>
    </row>
    <row r="1328" spans="15:16" x14ac:dyDescent="0.3">
      <c r="O1328" s="5"/>
      <c r="P1328" s="5"/>
    </row>
    <row r="1329" spans="15:16" x14ac:dyDescent="0.3">
      <c r="O1329" s="5"/>
      <c r="P1329" s="5"/>
    </row>
    <row r="1330" spans="15:16" x14ac:dyDescent="0.3">
      <c r="O1330" s="5"/>
      <c r="P1330" s="5"/>
    </row>
    <row r="1331" spans="15:16" x14ac:dyDescent="0.3">
      <c r="O1331" s="5"/>
      <c r="P1331" s="5"/>
    </row>
    <row r="1332" spans="15:16" x14ac:dyDescent="0.3">
      <c r="O1332" s="5"/>
      <c r="P1332" s="5"/>
    </row>
    <row r="1333" spans="15:16" x14ac:dyDescent="0.3">
      <c r="O1333" s="5"/>
      <c r="P1333" s="5"/>
    </row>
    <row r="1334" spans="15:16" x14ac:dyDescent="0.3">
      <c r="O1334" s="5"/>
      <c r="P1334" s="5"/>
    </row>
    <row r="1335" spans="15:16" x14ac:dyDescent="0.3">
      <c r="O1335" s="5"/>
      <c r="P1335" s="5"/>
    </row>
    <row r="1336" spans="15:16" x14ac:dyDescent="0.3">
      <c r="O1336" s="5"/>
      <c r="P1336" s="5"/>
    </row>
    <row r="1337" spans="15:16" x14ac:dyDescent="0.3">
      <c r="O1337" s="5"/>
      <c r="P1337" s="5"/>
    </row>
    <row r="1338" spans="15:16" x14ac:dyDescent="0.3">
      <c r="O1338" s="5"/>
      <c r="P1338" s="5"/>
    </row>
    <row r="1339" spans="15:16" x14ac:dyDescent="0.3">
      <c r="O1339" s="5"/>
      <c r="P1339" s="5"/>
    </row>
    <row r="1340" spans="15:16" x14ac:dyDescent="0.3">
      <c r="O1340" s="5"/>
      <c r="P1340" s="5"/>
    </row>
    <row r="1341" spans="15:16" x14ac:dyDescent="0.3">
      <c r="O1341" s="5"/>
      <c r="P1341" s="5"/>
    </row>
    <row r="1342" spans="15:16" x14ac:dyDescent="0.3">
      <c r="O1342" s="5"/>
      <c r="P1342" s="5"/>
    </row>
    <row r="1343" spans="15:16" x14ac:dyDescent="0.3">
      <c r="O1343" s="5"/>
      <c r="P1343" s="5"/>
    </row>
    <row r="1344" spans="15:16" x14ac:dyDescent="0.3">
      <c r="O1344" s="5"/>
      <c r="P1344" s="5"/>
    </row>
    <row r="1345" spans="15:16" x14ac:dyDescent="0.3">
      <c r="O1345" s="5"/>
      <c r="P1345" s="5"/>
    </row>
    <row r="1346" spans="15:16" x14ac:dyDescent="0.3">
      <c r="O1346" s="5"/>
      <c r="P1346" s="5"/>
    </row>
    <row r="1347" spans="15:16" x14ac:dyDescent="0.3">
      <c r="O1347" s="5"/>
      <c r="P1347" s="5"/>
    </row>
    <row r="1348" spans="15:16" x14ac:dyDescent="0.3">
      <c r="O1348" s="5"/>
      <c r="P1348" s="5"/>
    </row>
    <row r="1349" spans="15:16" x14ac:dyDescent="0.3">
      <c r="O1349" s="5"/>
      <c r="P1349" s="5"/>
    </row>
    <row r="1350" spans="15:16" x14ac:dyDescent="0.3">
      <c r="O1350" s="5"/>
      <c r="P1350" s="5"/>
    </row>
    <row r="1351" spans="15:16" x14ac:dyDescent="0.3">
      <c r="O1351" s="5"/>
      <c r="P1351" s="5"/>
    </row>
    <row r="1352" spans="15:16" x14ac:dyDescent="0.3">
      <c r="O1352" s="5"/>
      <c r="P1352" s="5"/>
    </row>
    <row r="1353" spans="15:16" x14ac:dyDescent="0.3">
      <c r="O1353" s="5"/>
      <c r="P1353" s="5"/>
    </row>
    <row r="1354" spans="15:16" x14ac:dyDescent="0.3">
      <c r="O1354" s="5"/>
      <c r="P1354" s="5"/>
    </row>
    <row r="1355" spans="15:16" x14ac:dyDescent="0.3">
      <c r="O1355" s="5"/>
      <c r="P1355" s="5"/>
    </row>
    <row r="1356" spans="15:16" x14ac:dyDescent="0.3">
      <c r="O1356" s="5"/>
      <c r="P1356" s="5"/>
    </row>
    <row r="1357" spans="15:16" x14ac:dyDescent="0.3">
      <c r="O1357" s="5"/>
      <c r="P1357" s="5"/>
    </row>
    <row r="1358" spans="15:16" x14ac:dyDescent="0.3">
      <c r="O1358" s="5"/>
      <c r="P1358" s="5"/>
    </row>
    <row r="1359" spans="15:16" x14ac:dyDescent="0.3">
      <c r="O1359" s="5"/>
      <c r="P1359" s="5"/>
    </row>
    <row r="1360" spans="15:16" x14ac:dyDescent="0.3">
      <c r="O1360" s="5"/>
      <c r="P1360" s="5"/>
    </row>
    <row r="1361" spans="15:16" x14ac:dyDescent="0.3">
      <c r="O1361" s="5"/>
      <c r="P1361" s="5"/>
    </row>
    <row r="1362" spans="15:16" x14ac:dyDescent="0.3">
      <c r="O1362" s="5"/>
      <c r="P1362" s="5"/>
    </row>
    <row r="1363" spans="15:16" x14ac:dyDescent="0.3">
      <c r="O1363" s="5"/>
      <c r="P1363" s="5"/>
    </row>
    <row r="1364" spans="15:16" x14ac:dyDescent="0.3">
      <c r="O1364" s="5"/>
      <c r="P1364" s="5"/>
    </row>
    <row r="1365" spans="15:16" x14ac:dyDescent="0.3">
      <c r="O1365" s="5"/>
      <c r="P1365" s="5"/>
    </row>
    <row r="1366" spans="15:16" x14ac:dyDescent="0.3">
      <c r="O1366" s="5"/>
      <c r="P1366" s="5"/>
    </row>
    <row r="1367" spans="15:16" x14ac:dyDescent="0.3">
      <c r="O1367" s="5"/>
      <c r="P1367" s="5"/>
    </row>
    <row r="1368" spans="15:16" x14ac:dyDescent="0.3">
      <c r="O1368" s="5"/>
      <c r="P1368" s="5"/>
    </row>
    <row r="1369" spans="15:16" x14ac:dyDescent="0.3">
      <c r="O1369" s="5"/>
      <c r="P1369" s="5"/>
    </row>
    <row r="1370" spans="15:16" x14ac:dyDescent="0.3">
      <c r="O1370" s="5"/>
      <c r="P1370" s="5"/>
    </row>
    <row r="1371" spans="15:16" x14ac:dyDescent="0.3">
      <c r="O1371" s="5"/>
      <c r="P1371" s="5"/>
    </row>
    <row r="1372" spans="15:16" x14ac:dyDescent="0.3">
      <c r="O1372" s="5"/>
      <c r="P1372" s="5"/>
    </row>
    <row r="1373" spans="15:16" x14ac:dyDescent="0.3">
      <c r="O1373" s="5"/>
      <c r="P1373" s="5"/>
    </row>
    <row r="1374" spans="15:16" x14ac:dyDescent="0.3">
      <c r="O1374" s="5"/>
      <c r="P1374" s="5"/>
    </row>
    <row r="1375" spans="15:16" x14ac:dyDescent="0.3">
      <c r="O1375" s="5"/>
      <c r="P1375" s="5"/>
    </row>
    <row r="1376" spans="15:16" x14ac:dyDescent="0.3">
      <c r="O1376" s="5"/>
      <c r="P1376" s="5"/>
    </row>
    <row r="1377" spans="15:16" x14ac:dyDescent="0.3">
      <c r="O1377" s="5"/>
      <c r="P1377" s="5"/>
    </row>
    <row r="1378" spans="15:16" x14ac:dyDescent="0.3">
      <c r="O1378" s="5"/>
      <c r="P1378" s="5"/>
    </row>
    <row r="1379" spans="15:16" x14ac:dyDescent="0.3">
      <c r="O1379" s="5"/>
      <c r="P1379" s="5"/>
    </row>
    <row r="1380" spans="15:16" x14ac:dyDescent="0.3">
      <c r="O1380" s="5"/>
      <c r="P1380" s="5"/>
    </row>
    <row r="1381" spans="15:16" x14ac:dyDescent="0.3">
      <c r="O1381" s="5"/>
      <c r="P1381" s="5"/>
    </row>
    <row r="1382" spans="15:16" x14ac:dyDescent="0.3">
      <c r="O1382" s="5"/>
      <c r="P1382" s="5"/>
    </row>
    <row r="1383" spans="15:16" x14ac:dyDescent="0.3">
      <c r="O1383" s="5"/>
      <c r="P1383" s="5"/>
    </row>
    <row r="1384" spans="15:16" x14ac:dyDescent="0.3">
      <c r="O1384" s="5"/>
      <c r="P1384" s="5"/>
    </row>
    <row r="1385" spans="15:16" x14ac:dyDescent="0.3">
      <c r="O1385" s="5"/>
      <c r="P1385" s="5"/>
    </row>
    <row r="1386" spans="15:16" x14ac:dyDescent="0.3">
      <c r="O1386" s="5"/>
      <c r="P1386" s="5"/>
    </row>
    <row r="1387" spans="15:16" x14ac:dyDescent="0.3">
      <c r="O1387" s="5"/>
      <c r="P1387" s="5"/>
    </row>
    <row r="1388" spans="15:16" x14ac:dyDescent="0.3">
      <c r="O1388" s="5"/>
      <c r="P1388" s="5"/>
    </row>
    <row r="1389" spans="15:16" x14ac:dyDescent="0.3">
      <c r="O1389" s="5"/>
      <c r="P1389" s="5"/>
    </row>
    <row r="1390" spans="15:16" x14ac:dyDescent="0.3">
      <c r="O1390" s="5"/>
      <c r="P1390" s="5"/>
    </row>
    <row r="1391" spans="15:16" x14ac:dyDescent="0.3">
      <c r="O1391" s="5"/>
      <c r="P1391" s="5"/>
    </row>
    <row r="1392" spans="15:16" x14ac:dyDescent="0.3">
      <c r="O1392" s="5"/>
      <c r="P1392" s="5"/>
    </row>
    <row r="1393" spans="15:16" x14ac:dyDescent="0.3">
      <c r="O1393" s="5"/>
      <c r="P1393" s="5"/>
    </row>
    <row r="1394" spans="15:16" x14ac:dyDescent="0.3">
      <c r="O1394" s="5"/>
      <c r="P1394" s="5"/>
    </row>
    <row r="1395" spans="15:16" x14ac:dyDescent="0.3">
      <c r="O1395" s="5"/>
      <c r="P1395" s="5"/>
    </row>
    <row r="1396" spans="15:16" x14ac:dyDescent="0.3">
      <c r="O1396" s="5"/>
      <c r="P1396" s="5"/>
    </row>
    <row r="1397" spans="15:16" x14ac:dyDescent="0.3">
      <c r="O1397" s="5"/>
      <c r="P1397" s="5"/>
    </row>
    <row r="1398" spans="15:16" x14ac:dyDescent="0.3">
      <c r="O1398" s="5"/>
      <c r="P1398" s="5"/>
    </row>
    <row r="1399" spans="15:16" x14ac:dyDescent="0.3">
      <c r="O1399" s="5"/>
      <c r="P1399" s="5"/>
    </row>
    <row r="1400" spans="15:16" x14ac:dyDescent="0.3">
      <c r="O1400" s="5"/>
      <c r="P1400" s="5"/>
    </row>
    <row r="1401" spans="15:16" x14ac:dyDescent="0.3">
      <c r="O1401" s="5"/>
      <c r="P1401" s="5"/>
    </row>
    <row r="1402" spans="15:16" x14ac:dyDescent="0.3">
      <c r="O1402" s="5"/>
      <c r="P1402" s="5"/>
    </row>
    <row r="1403" spans="15:16" x14ac:dyDescent="0.3">
      <c r="O1403" s="5"/>
      <c r="P1403" s="5"/>
    </row>
    <row r="1404" spans="15:16" x14ac:dyDescent="0.3">
      <c r="O1404" s="5"/>
      <c r="P1404" s="5"/>
    </row>
    <row r="1405" spans="15:16" x14ac:dyDescent="0.3">
      <c r="O1405" s="5"/>
      <c r="P1405" s="5"/>
    </row>
    <row r="1406" spans="15:16" x14ac:dyDescent="0.3">
      <c r="O1406" s="5"/>
      <c r="P1406" s="5"/>
    </row>
    <row r="1407" spans="15:16" x14ac:dyDescent="0.3">
      <c r="O1407" s="5"/>
      <c r="P1407" s="5"/>
    </row>
    <row r="1408" spans="15:16" x14ac:dyDescent="0.3">
      <c r="O1408" s="5"/>
      <c r="P1408" s="5"/>
    </row>
    <row r="1409" spans="15:16" x14ac:dyDescent="0.3">
      <c r="O1409" s="5"/>
      <c r="P1409" s="5"/>
    </row>
    <row r="1410" spans="15:16" x14ac:dyDescent="0.3">
      <c r="O1410" s="5"/>
      <c r="P1410" s="5"/>
    </row>
    <row r="1411" spans="15:16" x14ac:dyDescent="0.3">
      <c r="O1411" s="5"/>
      <c r="P1411" s="5"/>
    </row>
    <row r="1412" spans="15:16" x14ac:dyDescent="0.3">
      <c r="O1412" s="5"/>
      <c r="P1412" s="5"/>
    </row>
    <row r="1413" spans="15:16" x14ac:dyDescent="0.3">
      <c r="O1413" s="5"/>
      <c r="P1413" s="5"/>
    </row>
    <row r="1414" spans="15:16" x14ac:dyDescent="0.3">
      <c r="O1414" s="5"/>
      <c r="P1414" s="5"/>
    </row>
    <row r="1415" spans="15:16" x14ac:dyDescent="0.3">
      <c r="O1415" s="5"/>
      <c r="P1415" s="5"/>
    </row>
    <row r="1416" spans="15:16" x14ac:dyDescent="0.3">
      <c r="O1416" s="5"/>
      <c r="P1416" s="5"/>
    </row>
    <row r="1417" spans="15:16" x14ac:dyDescent="0.3">
      <c r="O1417" s="5"/>
      <c r="P1417" s="5"/>
    </row>
    <row r="1418" spans="15:16" x14ac:dyDescent="0.3">
      <c r="O1418" s="5"/>
      <c r="P1418" s="5"/>
    </row>
    <row r="1419" spans="15:16" x14ac:dyDescent="0.3">
      <c r="O1419" s="5"/>
      <c r="P1419" s="5"/>
    </row>
    <row r="1420" spans="15:16" x14ac:dyDescent="0.3">
      <c r="O1420" s="5"/>
      <c r="P1420" s="5"/>
    </row>
    <row r="1421" spans="15:16" x14ac:dyDescent="0.3">
      <c r="O1421" s="5"/>
      <c r="P1421" s="5"/>
    </row>
    <row r="1422" spans="15:16" x14ac:dyDescent="0.3">
      <c r="O1422" s="5"/>
      <c r="P1422" s="5"/>
    </row>
    <row r="1423" spans="15:16" x14ac:dyDescent="0.3">
      <c r="O1423" s="5"/>
      <c r="P1423" s="5"/>
    </row>
    <row r="1424" spans="15:16" x14ac:dyDescent="0.3">
      <c r="O1424" s="5"/>
      <c r="P1424" s="5"/>
    </row>
    <row r="1425" spans="15:16" x14ac:dyDescent="0.3">
      <c r="O1425" s="5"/>
      <c r="P1425" s="5"/>
    </row>
    <row r="1426" spans="15:16" x14ac:dyDescent="0.3">
      <c r="O1426" s="5"/>
      <c r="P1426" s="5"/>
    </row>
    <row r="1427" spans="15:16" x14ac:dyDescent="0.3">
      <c r="O1427" s="5"/>
      <c r="P1427" s="5"/>
    </row>
    <row r="1428" spans="15:16" x14ac:dyDescent="0.3">
      <c r="O1428" s="5"/>
      <c r="P1428" s="5"/>
    </row>
    <row r="1429" spans="15:16" x14ac:dyDescent="0.3">
      <c r="O1429" s="5"/>
      <c r="P1429" s="5"/>
    </row>
    <row r="1430" spans="15:16" x14ac:dyDescent="0.3">
      <c r="O1430" s="5"/>
      <c r="P1430" s="5"/>
    </row>
    <row r="1431" spans="15:16" x14ac:dyDescent="0.3">
      <c r="O1431" s="5"/>
      <c r="P1431" s="5"/>
    </row>
    <row r="1432" spans="15:16" x14ac:dyDescent="0.3">
      <c r="O1432" s="5"/>
      <c r="P1432" s="5"/>
    </row>
    <row r="1433" spans="15:16" x14ac:dyDescent="0.3">
      <c r="O1433" s="5"/>
      <c r="P1433" s="5"/>
    </row>
    <row r="1434" spans="15:16" x14ac:dyDescent="0.3">
      <c r="O1434" s="5"/>
      <c r="P1434" s="5"/>
    </row>
    <row r="1435" spans="15:16" x14ac:dyDescent="0.3">
      <c r="O1435" s="5"/>
      <c r="P1435" s="5"/>
    </row>
    <row r="1436" spans="15:16" x14ac:dyDescent="0.3">
      <c r="O1436" s="5"/>
      <c r="P1436" s="5"/>
    </row>
    <row r="1437" spans="15:16" x14ac:dyDescent="0.3">
      <c r="O1437" s="5"/>
      <c r="P1437" s="5"/>
    </row>
    <row r="1438" spans="15:16" x14ac:dyDescent="0.3">
      <c r="O1438" s="5"/>
      <c r="P1438" s="5"/>
    </row>
    <row r="1439" spans="15:16" x14ac:dyDescent="0.3">
      <c r="O1439" s="5"/>
      <c r="P1439" s="5"/>
    </row>
    <row r="1440" spans="15:16" x14ac:dyDescent="0.3">
      <c r="O1440" s="5"/>
      <c r="P1440" s="5"/>
    </row>
    <row r="1441" spans="15:16" x14ac:dyDescent="0.3">
      <c r="O1441" s="5"/>
      <c r="P1441" s="5"/>
    </row>
    <row r="1442" spans="15:16" x14ac:dyDescent="0.3">
      <c r="O1442" s="5"/>
      <c r="P1442" s="5"/>
    </row>
    <row r="1443" spans="15:16" x14ac:dyDescent="0.3">
      <c r="O1443" s="5"/>
      <c r="P1443" s="5"/>
    </row>
    <row r="1444" spans="15:16" x14ac:dyDescent="0.3">
      <c r="O1444" s="5"/>
      <c r="P1444" s="5"/>
    </row>
    <row r="1445" spans="15:16" x14ac:dyDescent="0.3">
      <c r="O1445" s="5"/>
      <c r="P1445" s="5"/>
    </row>
    <row r="1446" spans="15:16" x14ac:dyDescent="0.3">
      <c r="O1446" s="5"/>
      <c r="P1446" s="5"/>
    </row>
    <row r="1447" spans="15:16" x14ac:dyDescent="0.3">
      <c r="O1447" s="5"/>
      <c r="P1447" s="5"/>
    </row>
    <row r="1448" spans="15:16" x14ac:dyDescent="0.3">
      <c r="O1448" s="5"/>
      <c r="P1448" s="5"/>
    </row>
    <row r="1449" spans="15:16" x14ac:dyDescent="0.3">
      <c r="O1449" s="5"/>
      <c r="P1449" s="5"/>
    </row>
    <row r="1450" spans="15:16" x14ac:dyDescent="0.3">
      <c r="O1450" s="5"/>
      <c r="P1450" s="5"/>
    </row>
    <row r="1451" spans="15:16" x14ac:dyDescent="0.3">
      <c r="O1451" s="5"/>
      <c r="P1451" s="5"/>
    </row>
    <row r="1452" spans="15:16" x14ac:dyDescent="0.3">
      <c r="O1452" s="5"/>
      <c r="P1452" s="5"/>
    </row>
    <row r="1453" spans="15:16" x14ac:dyDescent="0.3">
      <c r="O1453" s="5"/>
      <c r="P1453" s="5"/>
    </row>
    <row r="1454" spans="15:16" x14ac:dyDescent="0.3">
      <c r="O1454" s="5"/>
      <c r="P1454" s="5"/>
    </row>
    <row r="1455" spans="15:16" x14ac:dyDescent="0.3">
      <c r="O1455" s="5"/>
      <c r="P1455" s="5"/>
    </row>
    <row r="1456" spans="15:16" x14ac:dyDescent="0.3">
      <c r="O1456" s="5"/>
      <c r="P1456" s="5"/>
    </row>
    <row r="1457" spans="15:16" x14ac:dyDescent="0.3">
      <c r="O1457" s="5"/>
      <c r="P1457" s="5"/>
    </row>
    <row r="1458" spans="15:16" x14ac:dyDescent="0.3">
      <c r="O1458" s="5"/>
      <c r="P1458" s="5"/>
    </row>
    <row r="1459" spans="15:16" x14ac:dyDescent="0.3">
      <c r="O1459" s="5"/>
      <c r="P1459" s="5"/>
    </row>
    <row r="1460" spans="15:16" x14ac:dyDescent="0.3">
      <c r="O1460" s="5"/>
      <c r="P1460" s="5"/>
    </row>
    <row r="1461" spans="15:16" x14ac:dyDescent="0.3">
      <c r="O1461" s="5"/>
      <c r="P1461" s="5"/>
    </row>
    <row r="1462" spans="15:16" x14ac:dyDescent="0.3">
      <c r="O1462" s="5"/>
      <c r="P1462" s="5"/>
    </row>
    <row r="1463" spans="15:16" x14ac:dyDescent="0.3">
      <c r="O1463" s="5"/>
      <c r="P1463" s="5"/>
    </row>
    <row r="1464" spans="15:16" x14ac:dyDescent="0.3">
      <c r="O1464" s="5"/>
      <c r="P1464" s="5"/>
    </row>
    <row r="1465" spans="15:16" x14ac:dyDescent="0.3">
      <c r="O1465" s="5"/>
      <c r="P1465" s="5"/>
    </row>
    <row r="1466" spans="15:16" x14ac:dyDescent="0.3">
      <c r="O1466" s="5"/>
      <c r="P1466" s="5"/>
    </row>
    <row r="1467" spans="15:16" x14ac:dyDescent="0.3">
      <c r="O1467" s="5"/>
      <c r="P1467" s="5"/>
    </row>
    <row r="1468" spans="15:16" x14ac:dyDescent="0.3">
      <c r="O1468" s="5"/>
      <c r="P1468" s="5"/>
    </row>
    <row r="1469" spans="15:16" x14ac:dyDescent="0.3">
      <c r="O1469" s="5"/>
      <c r="P1469" s="5"/>
    </row>
    <row r="1470" spans="15:16" x14ac:dyDescent="0.3">
      <c r="O1470" s="5"/>
      <c r="P1470" s="5"/>
    </row>
    <row r="1471" spans="15:16" x14ac:dyDescent="0.3">
      <c r="O1471" s="5"/>
      <c r="P1471" s="5"/>
    </row>
    <row r="1472" spans="15:16" x14ac:dyDescent="0.3">
      <c r="O1472" s="5"/>
      <c r="P1472" s="5"/>
    </row>
    <row r="1473" spans="15:16" x14ac:dyDescent="0.3">
      <c r="O1473" s="5"/>
      <c r="P1473" s="5"/>
    </row>
    <row r="1474" spans="15:16" x14ac:dyDescent="0.3">
      <c r="O1474" s="5"/>
      <c r="P1474" s="5"/>
    </row>
    <row r="1475" spans="15:16" x14ac:dyDescent="0.3">
      <c r="O1475" s="5"/>
      <c r="P1475" s="5"/>
    </row>
    <row r="1476" spans="15:16" x14ac:dyDescent="0.3">
      <c r="O1476" s="5"/>
      <c r="P1476" s="5"/>
    </row>
    <row r="1477" spans="15:16" x14ac:dyDescent="0.3">
      <c r="O1477" s="5"/>
      <c r="P1477" s="5"/>
    </row>
    <row r="1478" spans="15:16" x14ac:dyDescent="0.3">
      <c r="O1478" s="5"/>
      <c r="P1478" s="5"/>
    </row>
    <row r="1479" spans="15:16" x14ac:dyDescent="0.3">
      <c r="O1479" s="5"/>
      <c r="P1479" s="5"/>
    </row>
    <row r="1480" spans="15:16" x14ac:dyDescent="0.3">
      <c r="O1480" s="5"/>
      <c r="P1480" s="5"/>
    </row>
    <row r="1481" spans="15:16" x14ac:dyDescent="0.3">
      <c r="O1481" s="5"/>
      <c r="P1481" s="5"/>
    </row>
    <row r="1482" spans="15:16" x14ac:dyDescent="0.3">
      <c r="O1482" s="5"/>
      <c r="P1482" s="5"/>
    </row>
    <row r="1483" spans="15:16" x14ac:dyDescent="0.3">
      <c r="O1483" s="5"/>
      <c r="P1483" s="5"/>
    </row>
    <row r="1484" spans="15:16" x14ac:dyDescent="0.3">
      <c r="O1484" s="5"/>
      <c r="P1484" s="5"/>
    </row>
    <row r="1485" spans="15:16" x14ac:dyDescent="0.3">
      <c r="O1485" s="5"/>
      <c r="P1485" s="5"/>
    </row>
    <row r="1486" spans="15:16" x14ac:dyDescent="0.3">
      <c r="O1486" s="5"/>
      <c r="P1486" s="5"/>
    </row>
    <row r="1487" spans="15:16" x14ac:dyDescent="0.3">
      <c r="O1487" s="5"/>
      <c r="P1487" s="5"/>
    </row>
    <row r="1488" spans="15:16" x14ac:dyDescent="0.3">
      <c r="O1488" s="5"/>
      <c r="P1488" s="5"/>
    </row>
    <row r="1489" spans="15:16" x14ac:dyDescent="0.3">
      <c r="O1489" s="5"/>
      <c r="P1489" s="5"/>
    </row>
    <row r="1490" spans="15:16" x14ac:dyDescent="0.3">
      <c r="O1490" s="5"/>
      <c r="P1490" s="5"/>
    </row>
    <row r="1491" spans="15:16" x14ac:dyDescent="0.3">
      <c r="O1491" s="5"/>
      <c r="P1491" s="5"/>
    </row>
    <row r="1492" spans="15:16" x14ac:dyDescent="0.3">
      <c r="O1492" s="5"/>
      <c r="P1492" s="5"/>
    </row>
    <row r="1493" spans="15:16" x14ac:dyDescent="0.3">
      <c r="O1493" s="5"/>
      <c r="P1493" s="5"/>
    </row>
    <row r="1494" spans="15:16" x14ac:dyDescent="0.3">
      <c r="O1494" s="5"/>
      <c r="P1494" s="5"/>
    </row>
    <row r="1495" spans="15:16" x14ac:dyDescent="0.3">
      <c r="O1495" s="5"/>
      <c r="P1495" s="5"/>
    </row>
    <row r="1496" spans="15:16" x14ac:dyDescent="0.3">
      <c r="O1496" s="5"/>
      <c r="P1496" s="5"/>
    </row>
    <row r="1497" spans="15:16" x14ac:dyDescent="0.3">
      <c r="O1497" s="5"/>
      <c r="P1497" s="5"/>
    </row>
    <row r="1498" spans="15:16" x14ac:dyDescent="0.3">
      <c r="O1498" s="5"/>
      <c r="P1498" s="5"/>
    </row>
    <row r="1499" spans="15:16" x14ac:dyDescent="0.3">
      <c r="O1499" s="5"/>
      <c r="P1499" s="5"/>
    </row>
    <row r="1500" spans="15:16" x14ac:dyDescent="0.3">
      <c r="O1500" s="5"/>
      <c r="P1500" s="5"/>
    </row>
    <row r="1501" spans="15:16" x14ac:dyDescent="0.3">
      <c r="O1501" s="5"/>
      <c r="P1501" s="5"/>
    </row>
    <row r="1502" spans="15:16" x14ac:dyDescent="0.3">
      <c r="O1502" s="5"/>
      <c r="P1502" s="5"/>
    </row>
    <row r="1503" spans="15:16" x14ac:dyDescent="0.3">
      <c r="O1503" s="5"/>
      <c r="P1503" s="5"/>
    </row>
    <row r="1504" spans="15:16" x14ac:dyDescent="0.3">
      <c r="O1504" s="5"/>
      <c r="P1504" s="5"/>
    </row>
    <row r="1505" spans="15:16" x14ac:dyDescent="0.3">
      <c r="O1505" s="5"/>
      <c r="P1505" s="5"/>
    </row>
    <row r="1506" spans="15:16" x14ac:dyDescent="0.3">
      <c r="O1506" s="5"/>
      <c r="P1506" s="5"/>
    </row>
    <row r="1507" spans="15:16" x14ac:dyDescent="0.3">
      <c r="O1507" s="5"/>
      <c r="P1507" s="5"/>
    </row>
    <row r="1508" spans="15:16" x14ac:dyDescent="0.3">
      <c r="O1508" s="5"/>
      <c r="P1508" s="5"/>
    </row>
    <row r="1509" spans="15:16" x14ac:dyDescent="0.3">
      <c r="O1509" s="5"/>
      <c r="P1509" s="5"/>
    </row>
    <row r="1510" spans="15:16" x14ac:dyDescent="0.3">
      <c r="O1510" s="5"/>
      <c r="P1510" s="5"/>
    </row>
    <row r="1511" spans="15:16" x14ac:dyDescent="0.3">
      <c r="O1511" s="5"/>
      <c r="P1511" s="5"/>
    </row>
    <row r="1512" spans="15:16" x14ac:dyDescent="0.3">
      <c r="O1512" s="5"/>
      <c r="P1512" s="5"/>
    </row>
    <row r="1513" spans="15:16" x14ac:dyDescent="0.3">
      <c r="O1513" s="5"/>
      <c r="P1513" s="5"/>
    </row>
    <row r="1514" spans="15:16" x14ac:dyDescent="0.3">
      <c r="O1514" s="5"/>
      <c r="P1514" s="5"/>
    </row>
    <row r="1515" spans="15:16" x14ac:dyDescent="0.3">
      <c r="O1515" s="5"/>
      <c r="P1515" s="5"/>
    </row>
    <row r="1516" spans="15:16" x14ac:dyDescent="0.3">
      <c r="O1516" s="5"/>
      <c r="P1516" s="5"/>
    </row>
    <row r="1517" spans="15:16" x14ac:dyDescent="0.3">
      <c r="O1517" s="5"/>
      <c r="P1517" s="5"/>
    </row>
    <row r="1518" spans="15:16" x14ac:dyDescent="0.3">
      <c r="O1518" s="5"/>
      <c r="P1518" s="5"/>
    </row>
    <row r="1519" spans="15:16" x14ac:dyDescent="0.3">
      <c r="O1519" s="5"/>
      <c r="P1519" s="5"/>
    </row>
    <row r="1520" spans="15:16" x14ac:dyDescent="0.3">
      <c r="O1520" s="5"/>
      <c r="P1520" s="5"/>
    </row>
    <row r="1521" spans="15:16" x14ac:dyDescent="0.3">
      <c r="O1521" s="5"/>
      <c r="P1521" s="5"/>
    </row>
    <row r="1522" spans="15:16" x14ac:dyDescent="0.3">
      <c r="O1522" s="5"/>
      <c r="P1522" s="5"/>
    </row>
    <row r="1523" spans="15:16" x14ac:dyDescent="0.3">
      <c r="O1523" s="5"/>
      <c r="P1523" s="5"/>
    </row>
    <row r="1524" spans="15:16" x14ac:dyDescent="0.3">
      <c r="O1524" s="5"/>
      <c r="P1524" s="5"/>
    </row>
    <row r="1525" spans="15:16" x14ac:dyDescent="0.3">
      <c r="O1525" s="5"/>
      <c r="P1525" s="5"/>
    </row>
    <row r="1526" spans="15:16" x14ac:dyDescent="0.3">
      <c r="O1526" s="5"/>
      <c r="P1526" s="5"/>
    </row>
    <row r="1527" spans="15:16" x14ac:dyDescent="0.3">
      <c r="O1527" s="5"/>
      <c r="P1527" s="5"/>
    </row>
    <row r="1528" spans="15:16" x14ac:dyDescent="0.3">
      <c r="O1528" s="5"/>
      <c r="P1528" s="5"/>
    </row>
    <row r="1529" spans="15:16" x14ac:dyDescent="0.3">
      <c r="O1529" s="5"/>
      <c r="P1529" s="5"/>
    </row>
    <row r="1530" spans="15:16" x14ac:dyDescent="0.3">
      <c r="O1530" s="5"/>
      <c r="P1530" s="5"/>
    </row>
    <row r="1531" spans="15:16" x14ac:dyDescent="0.3">
      <c r="O1531" s="5"/>
      <c r="P1531" s="5"/>
    </row>
    <row r="1532" spans="15:16" x14ac:dyDescent="0.3">
      <c r="O1532" s="5"/>
      <c r="P1532" s="5"/>
    </row>
    <row r="1533" spans="15:16" x14ac:dyDescent="0.3">
      <c r="O1533" s="5"/>
      <c r="P1533" s="5"/>
    </row>
    <row r="1534" spans="15:16" x14ac:dyDescent="0.3">
      <c r="O1534" s="5"/>
      <c r="P1534" s="5"/>
    </row>
    <row r="1535" spans="15:16" x14ac:dyDescent="0.3">
      <c r="O1535" s="5"/>
      <c r="P1535" s="5"/>
    </row>
    <row r="1536" spans="15:16" x14ac:dyDescent="0.3">
      <c r="O1536" s="5"/>
      <c r="P1536" s="5"/>
    </row>
    <row r="1537" spans="15:16" x14ac:dyDescent="0.3">
      <c r="O1537" s="5"/>
      <c r="P1537" s="5"/>
    </row>
    <row r="1538" spans="15:16" x14ac:dyDescent="0.3">
      <c r="O1538" s="5"/>
      <c r="P1538" s="5"/>
    </row>
    <row r="1539" spans="15:16" x14ac:dyDescent="0.3">
      <c r="O1539" s="5"/>
      <c r="P1539" s="5"/>
    </row>
    <row r="1540" spans="15:16" x14ac:dyDescent="0.3">
      <c r="O1540" s="5"/>
      <c r="P1540" s="5"/>
    </row>
    <row r="1541" spans="15:16" x14ac:dyDescent="0.3">
      <c r="O1541" s="5"/>
      <c r="P1541" s="5"/>
    </row>
    <row r="1542" spans="15:16" x14ac:dyDescent="0.3">
      <c r="O1542" s="5"/>
      <c r="P1542" s="5"/>
    </row>
    <row r="1543" spans="15:16" x14ac:dyDescent="0.3">
      <c r="O1543" s="5"/>
      <c r="P1543" s="5"/>
    </row>
    <row r="1544" spans="15:16" x14ac:dyDescent="0.3">
      <c r="O1544" s="5"/>
      <c r="P1544" s="5"/>
    </row>
    <row r="1545" spans="15:16" x14ac:dyDescent="0.3">
      <c r="O1545" s="5"/>
      <c r="P1545" s="5"/>
    </row>
    <row r="1546" spans="15:16" x14ac:dyDescent="0.3">
      <c r="O1546" s="5"/>
      <c r="P1546" s="5"/>
    </row>
    <row r="1547" spans="15:16" x14ac:dyDescent="0.3">
      <c r="O1547" s="5"/>
      <c r="P1547" s="5"/>
    </row>
    <row r="1548" spans="15:16" x14ac:dyDescent="0.3">
      <c r="O1548" s="5"/>
      <c r="P1548" s="5"/>
    </row>
    <row r="1549" spans="15:16" x14ac:dyDescent="0.3">
      <c r="O1549" s="5"/>
      <c r="P1549" s="5"/>
    </row>
    <row r="1550" spans="15:16" x14ac:dyDescent="0.3">
      <c r="O1550" s="5"/>
      <c r="P1550" s="5"/>
    </row>
    <row r="1551" spans="15:16" x14ac:dyDescent="0.3">
      <c r="O1551" s="5"/>
      <c r="P1551" s="5"/>
    </row>
    <row r="1552" spans="15:16" x14ac:dyDescent="0.3">
      <c r="O1552" s="5"/>
      <c r="P1552" s="5"/>
    </row>
    <row r="1553" spans="15:16" x14ac:dyDescent="0.3">
      <c r="O1553" s="5"/>
      <c r="P1553" s="5"/>
    </row>
    <row r="1554" spans="15:16" x14ac:dyDescent="0.3">
      <c r="O1554" s="5"/>
      <c r="P1554" s="5"/>
    </row>
    <row r="1555" spans="15:16" x14ac:dyDescent="0.3">
      <c r="O1555" s="5"/>
      <c r="P1555" s="5"/>
    </row>
    <row r="1556" spans="15:16" x14ac:dyDescent="0.3">
      <c r="O1556" s="5"/>
      <c r="P1556" s="5"/>
    </row>
    <row r="1557" spans="15:16" x14ac:dyDescent="0.3">
      <c r="O1557" s="5"/>
      <c r="P1557" s="5"/>
    </row>
    <row r="1558" spans="15:16" x14ac:dyDescent="0.3">
      <c r="O1558" s="5"/>
      <c r="P1558" s="5"/>
    </row>
    <row r="1559" spans="15:16" x14ac:dyDescent="0.3">
      <c r="O1559" s="5"/>
      <c r="P1559" s="5"/>
    </row>
    <row r="1560" spans="15:16" x14ac:dyDescent="0.3">
      <c r="O1560" s="5"/>
      <c r="P1560" s="5"/>
    </row>
    <row r="1561" spans="15:16" x14ac:dyDescent="0.3">
      <c r="O1561" s="5"/>
      <c r="P1561" s="5"/>
    </row>
    <row r="1562" spans="15:16" x14ac:dyDescent="0.3">
      <c r="O1562" s="5"/>
      <c r="P1562" s="5"/>
    </row>
    <row r="1563" spans="15:16" x14ac:dyDescent="0.3">
      <c r="O1563" s="5"/>
      <c r="P1563" s="5"/>
    </row>
    <row r="1564" spans="15:16" x14ac:dyDescent="0.3">
      <c r="O1564" s="5"/>
      <c r="P1564" s="5"/>
    </row>
    <row r="1565" spans="15:16" x14ac:dyDescent="0.3">
      <c r="O1565" s="5"/>
      <c r="P1565" s="5"/>
    </row>
    <row r="1566" spans="15:16" x14ac:dyDescent="0.3">
      <c r="O1566" s="5"/>
      <c r="P1566" s="5"/>
    </row>
    <row r="1567" spans="15:16" x14ac:dyDescent="0.3">
      <c r="O1567" s="5"/>
      <c r="P1567" s="5"/>
    </row>
    <row r="1568" spans="15:16" x14ac:dyDescent="0.3">
      <c r="O1568" s="5"/>
      <c r="P1568" s="5"/>
    </row>
    <row r="1569" spans="15:16" x14ac:dyDescent="0.3">
      <c r="O1569" s="5"/>
      <c r="P1569" s="5"/>
    </row>
    <row r="1570" spans="15:16" x14ac:dyDescent="0.3">
      <c r="O1570" s="5"/>
      <c r="P1570" s="5"/>
    </row>
    <row r="1571" spans="15:16" x14ac:dyDescent="0.3">
      <c r="O1571" s="5"/>
      <c r="P1571" s="5"/>
    </row>
    <row r="1572" spans="15:16" x14ac:dyDescent="0.3">
      <c r="O1572" s="5"/>
      <c r="P1572" s="5"/>
    </row>
    <row r="1573" spans="15:16" x14ac:dyDescent="0.3">
      <c r="O1573" s="5"/>
      <c r="P1573" s="5"/>
    </row>
    <row r="1574" spans="15:16" x14ac:dyDescent="0.3">
      <c r="O1574" s="5"/>
      <c r="P1574" s="5"/>
    </row>
    <row r="1575" spans="15:16" x14ac:dyDescent="0.3">
      <c r="O1575" s="5"/>
      <c r="P1575" s="5"/>
    </row>
    <row r="1576" spans="15:16" x14ac:dyDescent="0.3">
      <c r="O1576" s="5"/>
      <c r="P1576" s="5"/>
    </row>
    <row r="1577" spans="15:16" x14ac:dyDescent="0.3">
      <c r="O1577" s="5"/>
      <c r="P1577" s="5"/>
    </row>
    <row r="1578" spans="15:16" x14ac:dyDescent="0.3">
      <c r="O1578" s="5"/>
      <c r="P1578" s="5"/>
    </row>
    <row r="1579" spans="15:16" x14ac:dyDescent="0.3">
      <c r="O1579" s="5"/>
      <c r="P1579" s="5"/>
    </row>
    <row r="1580" spans="15:16" x14ac:dyDescent="0.3">
      <c r="O1580" s="5"/>
      <c r="P1580" s="5"/>
    </row>
    <row r="1581" spans="15:16" x14ac:dyDescent="0.3">
      <c r="O1581" s="5"/>
      <c r="P1581" s="5"/>
    </row>
    <row r="1582" spans="15:16" x14ac:dyDescent="0.3">
      <c r="O1582" s="5"/>
      <c r="P1582" s="5"/>
    </row>
    <row r="1583" spans="15:16" x14ac:dyDescent="0.3">
      <c r="O1583" s="5"/>
      <c r="P1583" s="5"/>
    </row>
    <row r="1584" spans="15:16" x14ac:dyDescent="0.3">
      <c r="O1584" s="5"/>
      <c r="P1584" s="5"/>
    </row>
    <row r="1585" spans="15:16" x14ac:dyDescent="0.3">
      <c r="O1585" s="5"/>
      <c r="P1585" s="5"/>
    </row>
    <row r="1586" spans="15:16" x14ac:dyDescent="0.3">
      <c r="O1586" s="5"/>
      <c r="P1586" s="5"/>
    </row>
    <row r="1587" spans="15:16" x14ac:dyDescent="0.3">
      <c r="O1587" s="5"/>
      <c r="P1587" s="5"/>
    </row>
    <row r="1588" spans="15:16" x14ac:dyDescent="0.3">
      <c r="O1588" s="5"/>
      <c r="P1588" s="5"/>
    </row>
    <row r="1589" spans="15:16" x14ac:dyDescent="0.3">
      <c r="O1589" s="5"/>
      <c r="P1589" s="5"/>
    </row>
    <row r="1590" spans="15:16" x14ac:dyDescent="0.3">
      <c r="O1590" s="5"/>
      <c r="P1590" s="5"/>
    </row>
    <row r="1591" spans="15:16" x14ac:dyDescent="0.3">
      <c r="O1591" s="5"/>
      <c r="P1591" s="5"/>
    </row>
    <row r="1592" spans="15:16" x14ac:dyDescent="0.3">
      <c r="O1592" s="5"/>
      <c r="P1592" s="5"/>
    </row>
    <row r="1593" spans="15:16" x14ac:dyDescent="0.3">
      <c r="O1593" s="5"/>
      <c r="P1593" s="5"/>
    </row>
    <row r="1594" spans="15:16" x14ac:dyDescent="0.3">
      <c r="O1594" s="5"/>
      <c r="P1594" s="5"/>
    </row>
    <row r="1595" spans="15:16" x14ac:dyDescent="0.3">
      <c r="O1595" s="5"/>
      <c r="P1595" s="5"/>
    </row>
    <row r="1596" spans="15:16" x14ac:dyDescent="0.3">
      <c r="O1596" s="5"/>
      <c r="P1596" s="5"/>
    </row>
    <row r="1597" spans="15:16" x14ac:dyDescent="0.3">
      <c r="O1597" s="5"/>
      <c r="P1597" s="5"/>
    </row>
    <row r="1598" spans="15:16" x14ac:dyDescent="0.3">
      <c r="O1598" s="5"/>
      <c r="P1598" s="5"/>
    </row>
    <row r="1599" spans="15:16" x14ac:dyDescent="0.3">
      <c r="O1599" s="5"/>
      <c r="P1599" s="5"/>
    </row>
    <row r="1600" spans="15:16" x14ac:dyDescent="0.3">
      <c r="O1600" s="5"/>
      <c r="P1600" s="5"/>
    </row>
    <row r="1601" spans="15:16" x14ac:dyDescent="0.3">
      <c r="O1601" s="5"/>
      <c r="P1601" s="5"/>
    </row>
    <row r="1602" spans="15:16" x14ac:dyDescent="0.3">
      <c r="O1602" s="5"/>
      <c r="P1602" s="5"/>
    </row>
    <row r="1603" spans="15:16" x14ac:dyDescent="0.3">
      <c r="O1603" s="5"/>
      <c r="P1603" s="5"/>
    </row>
    <row r="1604" spans="15:16" x14ac:dyDescent="0.3">
      <c r="O1604" s="5"/>
      <c r="P1604" s="5"/>
    </row>
    <row r="1605" spans="15:16" x14ac:dyDescent="0.3">
      <c r="O1605" s="5"/>
      <c r="P1605" s="5"/>
    </row>
    <row r="1606" spans="15:16" x14ac:dyDescent="0.3">
      <c r="O1606" s="5"/>
      <c r="P1606" s="5"/>
    </row>
    <row r="1607" spans="15:16" x14ac:dyDescent="0.3">
      <c r="O1607" s="5"/>
      <c r="P1607" s="5"/>
    </row>
    <row r="1608" spans="15:16" x14ac:dyDescent="0.3">
      <c r="O1608" s="5"/>
      <c r="P1608" s="5"/>
    </row>
    <row r="1609" spans="15:16" x14ac:dyDescent="0.3">
      <c r="O1609" s="5"/>
      <c r="P1609" s="5"/>
    </row>
    <row r="1610" spans="15:16" x14ac:dyDescent="0.3">
      <c r="O1610" s="5"/>
      <c r="P1610" s="5"/>
    </row>
    <row r="1611" spans="15:16" x14ac:dyDescent="0.3">
      <c r="O1611" s="5"/>
      <c r="P1611" s="5"/>
    </row>
    <row r="1612" spans="15:16" x14ac:dyDescent="0.3">
      <c r="O1612" s="5"/>
      <c r="P1612" s="5"/>
    </row>
    <row r="1613" spans="15:16" x14ac:dyDescent="0.3">
      <c r="O1613" s="5"/>
      <c r="P1613" s="5"/>
    </row>
    <row r="1614" spans="15:16" x14ac:dyDescent="0.3">
      <c r="O1614" s="5"/>
      <c r="P1614" s="5"/>
    </row>
    <row r="1615" spans="15:16" x14ac:dyDescent="0.3">
      <c r="O1615" s="5"/>
      <c r="P1615" s="5"/>
    </row>
    <row r="1616" spans="15:16" x14ac:dyDescent="0.3">
      <c r="O1616" s="5"/>
      <c r="P1616" s="5"/>
    </row>
    <row r="1617" spans="15:16" x14ac:dyDescent="0.3">
      <c r="O1617" s="5"/>
      <c r="P1617" s="5"/>
    </row>
    <row r="1618" spans="15:16" x14ac:dyDescent="0.3">
      <c r="O1618" s="5"/>
      <c r="P1618" s="5"/>
    </row>
    <row r="1619" spans="15:16" x14ac:dyDescent="0.3">
      <c r="O1619" s="5"/>
      <c r="P1619" s="5"/>
    </row>
    <row r="1620" spans="15:16" x14ac:dyDescent="0.3">
      <c r="O1620" s="5"/>
      <c r="P1620" s="5"/>
    </row>
    <row r="1621" spans="15:16" x14ac:dyDescent="0.3">
      <c r="O1621" s="5"/>
      <c r="P1621" s="5"/>
    </row>
    <row r="1622" spans="15:16" x14ac:dyDescent="0.3">
      <c r="O1622" s="5"/>
      <c r="P1622" s="5"/>
    </row>
    <row r="1623" spans="15:16" x14ac:dyDescent="0.3">
      <c r="O1623" s="5"/>
      <c r="P1623" s="5"/>
    </row>
    <row r="1624" spans="15:16" x14ac:dyDescent="0.3">
      <c r="O1624" s="5"/>
      <c r="P1624" s="5"/>
    </row>
    <row r="1625" spans="15:16" x14ac:dyDescent="0.3">
      <c r="O1625" s="5"/>
      <c r="P1625" s="5"/>
    </row>
    <row r="1626" spans="15:16" x14ac:dyDescent="0.3">
      <c r="O1626" s="5"/>
      <c r="P1626" s="5"/>
    </row>
    <row r="1627" spans="15:16" x14ac:dyDescent="0.3">
      <c r="O1627" s="5"/>
      <c r="P1627" s="5"/>
    </row>
    <row r="1628" spans="15:16" x14ac:dyDescent="0.3">
      <c r="O1628" s="5"/>
      <c r="P1628" s="5"/>
    </row>
    <row r="1629" spans="15:16" x14ac:dyDescent="0.3">
      <c r="O1629" s="5"/>
      <c r="P1629" s="5"/>
    </row>
    <row r="1630" spans="15:16" x14ac:dyDescent="0.3">
      <c r="O1630" s="5"/>
      <c r="P1630" s="5"/>
    </row>
    <row r="1631" spans="15:16" x14ac:dyDescent="0.3">
      <c r="O1631" s="5"/>
      <c r="P1631" s="5"/>
    </row>
    <row r="1632" spans="15:16" x14ac:dyDescent="0.3">
      <c r="O1632" s="5"/>
      <c r="P1632" s="5"/>
    </row>
    <row r="1633" spans="15:16" x14ac:dyDescent="0.3">
      <c r="O1633" s="5"/>
      <c r="P1633" s="5"/>
    </row>
    <row r="1634" spans="15:16" x14ac:dyDescent="0.3">
      <c r="O1634" s="5"/>
      <c r="P1634" s="5"/>
    </row>
    <row r="1635" spans="15:16" x14ac:dyDescent="0.3">
      <c r="O1635" s="5"/>
      <c r="P1635" s="5"/>
    </row>
    <row r="1636" spans="15:16" x14ac:dyDescent="0.3">
      <c r="O1636" s="5"/>
      <c r="P1636" s="5"/>
    </row>
    <row r="1637" spans="15:16" x14ac:dyDescent="0.3">
      <c r="O1637" s="5"/>
      <c r="P1637" s="5"/>
    </row>
    <row r="1638" spans="15:16" x14ac:dyDescent="0.3">
      <c r="O1638" s="5"/>
      <c r="P1638" s="5"/>
    </row>
    <row r="1639" spans="15:16" x14ac:dyDescent="0.3">
      <c r="O1639" s="5"/>
      <c r="P1639" s="5"/>
    </row>
    <row r="1640" spans="15:16" x14ac:dyDescent="0.3">
      <c r="O1640" s="5"/>
      <c r="P1640" s="5"/>
    </row>
    <row r="1641" spans="15:16" x14ac:dyDescent="0.3">
      <c r="O1641" s="5"/>
      <c r="P1641" s="5"/>
    </row>
    <row r="1642" spans="15:16" x14ac:dyDescent="0.3">
      <c r="O1642" s="5"/>
      <c r="P1642" s="5"/>
    </row>
    <row r="1643" spans="15:16" x14ac:dyDescent="0.3">
      <c r="O1643" s="5"/>
      <c r="P1643" s="5"/>
    </row>
    <row r="1644" spans="15:16" x14ac:dyDescent="0.3">
      <c r="O1644" s="5"/>
      <c r="P1644" s="5"/>
    </row>
    <row r="1645" spans="15:16" x14ac:dyDescent="0.3">
      <c r="O1645" s="5"/>
      <c r="P1645" s="5"/>
    </row>
    <row r="1646" spans="15:16" x14ac:dyDescent="0.3">
      <c r="O1646" s="5"/>
      <c r="P1646" s="5"/>
    </row>
    <row r="1647" spans="15:16" x14ac:dyDescent="0.3">
      <c r="O1647" s="5"/>
      <c r="P1647" s="5"/>
    </row>
    <row r="1648" spans="15:16" x14ac:dyDescent="0.3">
      <c r="O1648" s="5"/>
      <c r="P1648" s="5"/>
    </row>
    <row r="1649" spans="15:16" x14ac:dyDescent="0.3">
      <c r="O1649" s="5"/>
      <c r="P1649" s="5"/>
    </row>
    <row r="1650" spans="15:16" x14ac:dyDescent="0.3">
      <c r="O1650" s="5"/>
      <c r="P1650" s="5"/>
    </row>
    <row r="1651" spans="15:16" x14ac:dyDescent="0.3">
      <c r="O1651" s="5"/>
      <c r="P1651" s="5"/>
    </row>
    <row r="1652" spans="15:16" x14ac:dyDescent="0.3">
      <c r="O1652" s="5"/>
      <c r="P1652" s="5"/>
    </row>
    <row r="1653" spans="15:16" x14ac:dyDescent="0.3">
      <c r="O1653" s="5"/>
      <c r="P1653" s="5"/>
    </row>
    <row r="1654" spans="15:16" x14ac:dyDescent="0.3">
      <c r="O1654" s="5"/>
      <c r="P1654" s="5"/>
    </row>
    <row r="1655" spans="15:16" x14ac:dyDescent="0.3">
      <c r="O1655" s="5"/>
      <c r="P1655" s="5"/>
    </row>
    <row r="1656" spans="15:16" x14ac:dyDescent="0.3">
      <c r="O1656" s="5"/>
      <c r="P1656" s="5"/>
    </row>
    <row r="1657" spans="15:16" x14ac:dyDescent="0.3">
      <c r="O1657" s="5"/>
      <c r="P1657" s="5"/>
    </row>
    <row r="1658" spans="15:16" x14ac:dyDescent="0.3">
      <c r="O1658" s="5"/>
      <c r="P1658" s="5"/>
    </row>
    <row r="1659" spans="15:16" x14ac:dyDescent="0.3">
      <c r="O1659" s="5"/>
      <c r="P1659" s="5"/>
    </row>
    <row r="1660" spans="15:16" x14ac:dyDescent="0.3">
      <c r="O1660" s="5"/>
      <c r="P1660" s="5"/>
    </row>
    <row r="1661" spans="15:16" x14ac:dyDescent="0.3">
      <c r="O1661" s="5"/>
      <c r="P1661" s="5"/>
    </row>
    <row r="1662" spans="15:16" x14ac:dyDescent="0.3">
      <c r="O1662" s="5"/>
      <c r="P1662" s="5"/>
    </row>
    <row r="1663" spans="15:16" x14ac:dyDescent="0.3">
      <c r="O1663" s="5"/>
      <c r="P1663" s="5"/>
    </row>
    <row r="1664" spans="15:16" x14ac:dyDescent="0.3">
      <c r="O1664" s="5"/>
      <c r="P1664" s="5"/>
    </row>
    <row r="1665" spans="15:16" x14ac:dyDescent="0.3">
      <c r="O1665" s="5"/>
      <c r="P1665" s="5"/>
    </row>
    <row r="1666" spans="15:16" x14ac:dyDescent="0.3">
      <c r="O1666" s="5"/>
      <c r="P1666" s="5"/>
    </row>
    <row r="1667" spans="15:16" x14ac:dyDescent="0.3">
      <c r="O1667" s="5"/>
      <c r="P1667" s="5"/>
    </row>
    <row r="1668" spans="15:16" x14ac:dyDescent="0.3">
      <c r="O1668" s="5"/>
      <c r="P1668" s="5"/>
    </row>
    <row r="1669" spans="15:16" x14ac:dyDescent="0.3">
      <c r="O1669" s="5"/>
      <c r="P1669" s="5"/>
    </row>
    <row r="1670" spans="15:16" x14ac:dyDescent="0.3">
      <c r="O1670" s="5"/>
      <c r="P1670" s="5"/>
    </row>
    <row r="1671" spans="15:16" x14ac:dyDescent="0.3">
      <c r="O1671" s="5"/>
      <c r="P1671" s="5"/>
    </row>
    <row r="1672" spans="15:16" x14ac:dyDescent="0.3">
      <c r="O1672" s="5"/>
      <c r="P1672" s="5"/>
    </row>
    <row r="1673" spans="15:16" x14ac:dyDescent="0.3">
      <c r="O1673" s="5"/>
      <c r="P1673" s="5"/>
    </row>
    <row r="1674" spans="15:16" x14ac:dyDescent="0.3">
      <c r="O1674" s="5"/>
      <c r="P1674" s="5"/>
    </row>
    <row r="1675" spans="15:16" x14ac:dyDescent="0.3">
      <c r="O1675" s="5"/>
      <c r="P1675" s="5"/>
    </row>
    <row r="1676" spans="15:16" x14ac:dyDescent="0.3">
      <c r="O1676" s="5"/>
      <c r="P1676" s="5"/>
    </row>
    <row r="1677" spans="15:16" x14ac:dyDescent="0.3">
      <c r="O1677" s="5"/>
      <c r="P1677" s="5"/>
    </row>
    <row r="1678" spans="15:16" x14ac:dyDescent="0.3">
      <c r="O1678" s="5"/>
      <c r="P1678" s="5"/>
    </row>
    <row r="1679" spans="15:16" x14ac:dyDescent="0.3">
      <c r="O1679" s="5"/>
      <c r="P1679" s="5"/>
    </row>
    <row r="1680" spans="15:16" x14ac:dyDescent="0.3">
      <c r="O1680" s="5"/>
      <c r="P1680" s="5"/>
    </row>
    <row r="1681" spans="15:16" x14ac:dyDescent="0.3">
      <c r="O1681" s="5"/>
      <c r="P1681" s="5"/>
    </row>
    <row r="1682" spans="15:16" x14ac:dyDescent="0.3">
      <c r="O1682" s="5"/>
      <c r="P1682" s="5"/>
    </row>
    <row r="1683" spans="15:16" x14ac:dyDescent="0.3">
      <c r="O1683" s="5"/>
      <c r="P1683" s="5"/>
    </row>
    <row r="1684" spans="15:16" x14ac:dyDescent="0.3">
      <c r="O1684" s="5"/>
      <c r="P1684" s="5"/>
    </row>
    <row r="1685" spans="15:16" x14ac:dyDescent="0.3">
      <c r="O1685" s="5"/>
      <c r="P1685" s="5"/>
    </row>
    <row r="1686" spans="15:16" x14ac:dyDescent="0.3">
      <c r="O1686" s="5"/>
      <c r="P1686" s="5"/>
    </row>
    <row r="1687" spans="15:16" x14ac:dyDescent="0.3">
      <c r="O1687" s="5"/>
      <c r="P1687" s="5"/>
    </row>
    <row r="1688" spans="15:16" x14ac:dyDescent="0.3">
      <c r="O1688" s="5"/>
      <c r="P1688" s="5"/>
    </row>
    <row r="1689" spans="15:16" x14ac:dyDescent="0.3">
      <c r="O1689" s="5"/>
      <c r="P1689" s="5"/>
    </row>
    <row r="1690" spans="15:16" x14ac:dyDescent="0.3">
      <c r="O1690" s="5"/>
      <c r="P1690" s="5"/>
    </row>
    <row r="1691" spans="15:16" x14ac:dyDescent="0.3">
      <c r="O1691" s="5"/>
      <c r="P1691" s="5"/>
    </row>
    <row r="1692" spans="15:16" x14ac:dyDescent="0.3">
      <c r="O1692" s="5"/>
      <c r="P1692" s="5"/>
    </row>
    <row r="1693" spans="15:16" x14ac:dyDescent="0.3">
      <c r="O1693" s="5"/>
      <c r="P1693" s="5"/>
    </row>
    <row r="1694" spans="15:16" x14ac:dyDescent="0.3">
      <c r="O1694" s="5"/>
      <c r="P1694" s="5"/>
    </row>
    <row r="1695" spans="15:16" x14ac:dyDescent="0.3">
      <c r="O1695" s="5"/>
      <c r="P1695" s="5"/>
    </row>
    <row r="1696" spans="15:16" x14ac:dyDescent="0.3">
      <c r="O1696" s="5"/>
      <c r="P1696" s="5"/>
    </row>
    <row r="1697" spans="15:16" x14ac:dyDescent="0.3">
      <c r="O1697" s="5"/>
      <c r="P1697" s="5"/>
    </row>
    <row r="1698" spans="15:16" x14ac:dyDescent="0.3">
      <c r="O1698" s="5"/>
      <c r="P1698" s="5"/>
    </row>
    <row r="1699" spans="15:16" x14ac:dyDescent="0.3">
      <c r="O1699" s="5"/>
      <c r="P1699" s="5"/>
    </row>
    <row r="1700" spans="15:16" x14ac:dyDescent="0.3">
      <c r="O1700" s="5"/>
      <c r="P1700" s="5"/>
    </row>
    <row r="1701" spans="15:16" x14ac:dyDescent="0.3">
      <c r="O1701" s="5"/>
      <c r="P1701" s="5"/>
    </row>
    <row r="1702" spans="15:16" x14ac:dyDescent="0.3">
      <c r="O1702" s="5"/>
      <c r="P1702" s="5"/>
    </row>
    <row r="1703" spans="15:16" x14ac:dyDescent="0.3">
      <c r="O1703" s="5"/>
      <c r="P1703" s="5"/>
    </row>
    <row r="1704" spans="15:16" x14ac:dyDescent="0.3">
      <c r="O1704" s="5"/>
      <c r="P1704" s="5"/>
    </row>
    <row r="1705" spans="15:16" x14ac:dyDescent="0.3">
      <c r="O1705" s="5"/>
      <c r="P1705" s="5"/>
    </row>
    <row r="1706" spans="15:16" x14ac:dyDescent="0.3">
      <c r="O1706" s="5"/>
      <c r="P1706" s="5"/>
    </row>
    <row r="1707" spans="15:16" x14ac:dyDescent="0.3">
      <c r="O1707" s="5"/>
      <c r="P1707" s="5"/>
    </row>
    <row r="1708" spans="15:16" x14ac:dyDescent="0.3">
      <c r="O1708" s="5"/>
      <c r="P1708" s="5"/>
    </row>
    <row r="1709" spans="15:16" x14ac:dyDescent="0.3">
      <c r="O1709" s="5"/>
      <c r="P1709" s="5"/>
    </row>
    <row r="1710" spans="15:16" x14ac:dyDescent="0.3">
      <c r="O1710" s="5"/>
      <c r="P1710" s="5"/>
    </row>
    <row r="1711" spans="15:16" x14ac:dyDescent="0.3">
      <c r="O1711" s="5"/>
      <c r="P1711" s="5"/>
    </row>
    <row r="1712" spans="15:16" x14ac:dyDescent="0.3">
      <c r="O1712" s="5"/>
      <c r="P1712" s="5"/>
    </row>
    <row r="1713" spans="15:16" x14ac:dyDescent="0.3">
      <c r="O1713" s="5"/>
      <c r="P1713" s="5"/>
    </row>
    <row r="1714" spans="15:16" x14ac:dyDescent="0.3">
      <c r="O1714" s="5"/>
      <c r="P1714" s="5"/>
    </row>
    <row r="1715" spans="15:16" x14ac:dyDescent="0.3">
      <c r="O1715" s="5"/>
      <c r="P1715" s="5"/>
    </row>
    <row r="1716" spans="15:16" x14ac:dyDescent="0.3">
      <c r="O1716" s="5"/>
      <c r="P1716" s="5"/>
    </row>
    <row r="1717" spans="15:16" x14ac:dyDescent="0.3">
      <c r="O1717" s="5"/>
      <c r="P1717" s="5"/>
    </row>
    <row r="1718" spans="15:16" x14ac:dyDescent="0.3">
      <c r="O1718" s="5"/>
      <c r="P1718" s="5"/>
    </row>
    <row r="1719" spans="15:16" x14ac:dyDescent="0.3">
      <c r="O1719" s="5"/>
      <c r="P1719" s="5"/>
    </row>
    <row r="1720" spans="15:16" x14ac:dyDescent="0.3">
      <c r="O1720" s="5"/>
      <c r="P1720" s="5"/>
    </row>
    <row r="1721" spans="15:16" x14ac:dyDescent="0.3">
      <c r="O1721" s="5"/>
      <c r="P1721" s="5"/>
    </row>
    <row r="1722" spans="15:16" x14ac:dyDescent="0.3">
      <c r="O1722" s="5"/>
      <c r="P1722" s="5"/>
    </row>
    <row r="1723" spans="15:16" x14ac:dyDescent="0.3">
      <c r="O1723" s="5"/>
      <c r="P1723" s="5"/>
    </row>
    <row r="1724" spans="15:16" x14ac:dyDescent="0.3">
      <c r="O1724" s="5"/>
      <c r="P1724" s="5"/>
    </row>
    <row r="1725" spans="15:16" x14ac:dyDescent="0.3">
      <c r="O1725" s="5"/>
      <c r="P1725" s="5"/>
    </row>
    <row r="1726" spans="15:16" x14ac:dyDescent="0.3">
      <c r="O1726" s="5"/>
      <c r="P1726" s="5"/>
    </row>
    <row r="1727" spans="15:16" x14ac:dyDescent="0.3">
      <c r="O1727" s="5"/>
      <c r="P1727" s="5"/>
    </row>
    <row r="1728" spans="15:16" x14ac:dyDescent="0.3">
      <c r="O1728" s="5"/>
      <c r="P1728" s="5"/>
    </row>
    <row r="1729" spans="15:16" x14ac:dyDescent="0.3">
      <c r="O1729" s="5"/>
      <c r="P1729" s="5"/>
    </row>
    <row r="1730" spans="15:16" x14ac:dyDescent="0.3">
      <c r="O1730" s="5"/>
      <c r="P1730" s="5"/>
    </row>
    <row r="1731" spans="15:16" x14ac:dyDescent="0.3">
      <c r="O1731" s="5"/>
      <c r="P1731" s="5"/>
    </row>
    <row r="1732" spans="15:16" x14ac:dyDescent="0.3">
      <c r="O1732" s="5"/>
      <c r="P1732" s="5"/>
    </row>
    <row r="1733" spans="15:16" x14ac:dyDescent="0.3">
      <c r="O1733" s="5"/>
      <c r="P1733" s="5"/>
    </row>
    <row r="1734" spans="15:16" x14ac:dyDescent="0.3">
      <c r="O1734" s="5"/>
      <c r="P1734" s="5"/>
    </row>
    <row r="1735" spans="15:16" x14ac:dyDescent="0.3">
      <c r="O1735" s="5"/>
      <c r="P1735" s="5"/>
    </row>
    <row r="1736" spans="15:16" x14ac:dyDescent="0.3">
      <c r="O1736" s="5"/>
      <c r="P1736" s="5"/>
    </row>
    <row r="1737" spans="15:16" x14ac:dyDescent="0.3">
      <c r="O1737" s="5"/>
      <c r="P1737" s="5"/>
    </row>
    <row r="1738" spans="15:16" x14ac:dyDescent="0.3">
      <c r="O1738" s="5"/>
      <c r="P1738" s="5"/>
    </row>
    <row r="1739" spans="15:16" x14ac:dyDescent="0.3">
      <c r="O1739" s="5"/>
      <c r="P1739" s="5"/>
    </row>
    <row r="1740" spans="15:16" x14ac:dyDescent="0.3">
      <c r="O1740" s="5"/>
      <c r="P1740" s="5"/>
    </row>
    <row r="1741" spans="15:16" x14ac:dyDescent="0.3">
      <c r="O1741" s="5"/>
      <c r="P1741" s="5"/>
    </row>
    <row r="1742" spans="15:16" x14ac:dyDescent="0.3">
      <c r="O1742" s="5"/>
      <c r="P1742" s="5"/>
    </row>
    <row r="1743" spans="15:16" x14ac:dyDescent="0.3">
      <c r="O1743" s="5"/>
      <c r="P1743" s="5"/>
    </row>
    <row r="1744" spans="15:16" x14ac:dyDescent="0.3">
      <c r="O1744" s="5"/>
      <c r="P1744" s="5"/>
    </row>
    <row r="1745" spans="15:16" x14ac:dyDescent="0.3">
      <c r="O1745" s="5"/>
      <c r="P1745" s="5"/>
    </row>
    <row r="1746" spans="15:16" x14ac:dyDescent="0.3">
      <c r="O1746" s="5"/>
      <c r="P1746" s="5"/>
    </row>
    <row r="1747" spans="15:16" x14ac:dyDescent="0.3">
      <c r="O1747" s="5"/>
      <c r="P1747" s="5"/>
    </row>
    <row r="1748" spans="15:16" x14ac:dyDescent="0.3">
      <c r="O1748" s="5"/>
      <c r="P1748" s="5"/>
    </row>
    <row r="1749" spans="15:16" x14ac:dyDescent="0.3">
      <c r="O1749" s="5"/>
      <c r="P1749" s="5"/>
    </row>
    <row r="1750" spans="15:16" x14ac:dyDescent="0.3">
      <c r="O1750" s="5"/>
      <c r="P1750" s="5"/>
    </row>
    <row r="1751" spans="15:16" x14ac:dyDescent="0.3">
      <c r="O1751" s="5"/>
      <c r="P1751" s="5"/>
    </row>
    <row r="1752" spans="15:16" x14ac:dyDescent="0.3">
      <c r="O1752" s="5"/>
      <c r="P1752" s="5"/>
    </row>
    <row r="1753" spans="15:16" x14ac:dyDescent="0.3">
      <c r="O1753" s="5"/>
      <c r="P1753" s="5"/>
    </row>
    <row r="1754" spans="15:16" x14ac:dyDescent="0.3">
      <c r="O1754" s="5"/>
      <c r="P1754" s="5"/>
    </row>
    <row r="1755" spans="15:16" x14ac:dyDescent="0.3">
      <c r="O1755" s="5"/>
      <c r="P1755" s="5"/>
    </row>
    <row r="1756" spans="15:16" x14ac:dyDescent="0.3">
      <c r="O1756" s="5"/>
      <c r="P1756" s="5"/>
    </row>
    <row r="1757" spans="15:16" x14ac:dyDescent="0.3">
      <c r="O1757" s="5"/>
      <c r="P1757" s="5"/>
    </row>
    <row r="1758" spans="15:16" x14ac:dyDescent="0.3">
      <c r="O1758" s="5"/>
      <c r="P1758" s="5"/>
    </row>
    <row r="1759" spans="15:16" x14ac:dyDescent="0.3">
      <c r="O1759" s="5"/>
      <c r="P1759" s="5"/>
    </row>
    <row r="1760" spans="15:16" x14ac:dyDescent="0.3">
      <c r="O1760" s="5"/>
      <c r="P1760" s="5"/>
    </row>
    <row r="1761" spans="15:16" x14ac:dyDescent="0.3">
      <c r="O1761" s="5"/>
      <c r="P1761" s="5"/>
    </row>
    <row r="1762" spans="15:16" x14ac:dyDescent="0.3">
      <c r="O1762" s="5"/>
      <c r="P1762" s="5"/>
    </row>
    <row r="1763" spans="15:16" x14ac:dyDescent="0.3">
      <c r="O1763" s="5"/>
      <c r="P1763" s="5"/>
    </row>
    <row r="1764" spans="15:16" x14ac:dyDescent="0.3">
      <c r="O1764" s="5"/>
      <c r="P1764" s="5"/>
    </row>
    <row r="1765" spans="15:16" x14ac:dyDescent="0.3">
      <c r="O1765" s="5"/>
      <c r="P1765" s="5"/>
    </row>
    <row r="1766" spans="15:16" x14ac:dyDescent="0.3">
      <c r="O1766" s="5"/>
      <c r="P1766" s="5"/>
    </row>
    <row r="1767" spans="15:16" x14ac:dyDescent="0.3">
      <c r="O1767" s="5"/>
      <c r="P1767" s="5"/>
    </row>
    <row r="1768" spans="15:16" x14ac:dyDescent="0.3">
      <c r="O1768" s="5"/>
      <c r="P1768" s="5"/>
    </row>
    <row r="1769" spans="15:16" x14ac:dyDescent="0.3">
      <c r="O1769" s="5"/>
      <c r="P1769" s="5"/>
    </row>
    <row r="1770" spans="15:16" x14ac:dyDescent="0.3">
      <c r="O1770" s="5"/>
      <c r="P1770" s="5"/>
    </row>
    <row r="1771" spans="15:16" x14ac:dyDescent="0.3">
      <c r="O1771" s="5"/>
      <c r="P1771" s="5"/>
    </row>
    <row r="1772" spans="15:16" x14ac:dyDescent="0.3">
      <c r="O1772" s="5"/>
      <c r="P1772" s="5"/>
    </row>
    <row r="1773" spans="15:16" x14ac:dyDescent="0.3">
      <c r="O1773" s="5"/>
      <c r="P1773" s="5"/>
    </row>
    <row r="1774" spans="15:16" x14ac:dyDescent="0.3">
      <c r="O1774" s="5"/>
      <c r="P1774" s="5"/>
    </row>
    <row r="1775" spans="15:16" x14ac:dyDescent="0.3">
      <c r="O1775" s="5"/>
      <c r="P1775" s="5"/>
    </row>
    <row r="1776" spans="15:16" x14ac:dyDescent="0.3">
      <c r="O1776" s="5"/>
      <c r="P1776" s="5"/>
    </row>
    <row r="1777" spans="15:16" x14ac:dyDescent="0.3">
      <c r="O1777" s="5"/>
      <c r="P1777" s="5"/>
    </row>
    <row r="1778" spans="15:16" x14ac:dyDescent="0.3">
      <c r="O1778" s="5"/>
      <c r="P1778" s="5"/>
    </row>
    <row r="1779" spans="15:16" x14ac:dyDescent="0.3">
      <c r="O1779" s="5"/>
      <c r="P1779" s="5"/>
    </row>
    <row r="1780" spans="15:16" x14ac:dyDescent="0.3">
      <c r="O1780" s="5"/>
      <c r="P1780" s="5"/>
    </row>
    <row r="1781" spans="15:16" x14ac:dyDescent="0.3">
      <c r="O1781" s="5"/>
      <c r="P1781" s="5"/>
    </row>
    <row r="1782" spans="15:16" x14ac:dyDescent="0.3">
      <c r="O1782" s="5"/>
      <c r="P1782" s="5"/>
    </row>
    <row r="1783" spans="15:16" x14ac:dyDescent="0.3">
      <c r="O1783" s="5"/>
      <c r="P1783" s="5"/>
    </row>
    <row r="1784" spans="15:16" x14ac:dyDescent="0.3">
      <c r="O1784" s="5"/>
      <c r="P1784" s="5"/>
    </row>
    <row r="1785" spans="15:16" x14ac:dyDescent="0.3">
      <c r="O1785" s="5"/>
      <c r="P1785" s="5"/>
    </row>
    <row r="1786" spans="15:16" x14ac:dyDescent="0.3">
      <c r="O1786" s="5"/>
      <c r="P1786" s="5"/>
    </row>
    <row r="1787" spans="15:16" x14ac:dyDescent="0.3">
      <c r="O1787" s="5"/>
      <c r="P1787" s="5"/>
    </row>
    <row r="1788" spans="15:16" x14ac:dyDescent="0.3">
      <c r="O1788" s="5"/>
      <c r="P1788" s="5"/>
    </row>
    <row r="1789" spans="15:16" x14ac:dyDescent="0.3">
      <c r="O1789" s="5"/>
      <c r="P1789" s="5"/>
    </row>
    <row r="1790" spans="15:16" x14ac:dyDescent="0.3">
      <c r="O1790" s="5"/>
      <c r="P1790" s="5"/>
    </row>
    <row r="1791" spans="15:16" x14ac:dyDescent="0.3">
      <c r="O1791" s="5"/>
      <c r="P1791" s="5"/>
    </row>
    <row r="1792" spans="15:16" x14ac:dyDescent="0.3">
      <c r="O1792" s="5"/>
      <c r="P1792" s="5"/>
    </row>
    <row r="1793" spans="15:16" x14ac:dyDescent="0.3">
      <c r="O1793" s="5"/>
      <c r="P1793" s="5"/>
    </row>
    <row r="1794" spans="15:16" x14ac:dyDescent="0.3">
      <c r="O1794" s="5"/>
      <c r="P1794" s="5"/>
    </row>
    <row r="1795" spans="15:16" x14ac:dyDescent="0.3">
      <c r="O1795" s="5"/>
      <c r="P1795" s="5"/>
    </row>
    <row r="1796" spans="15:16" x14ac:dyDescent="0.3">
      <c r="O1796" s="5"/>
      <c r="P1796" s="5"/>
    </row>
    <row r="1797" spans="15:16" x14ac:dyDescent="0.3">
      <c r="O1797" s="5"/>
      <c r="P1797" s="5"/>
    </row>
    <row r="1798" spans="15:16" x14ac:dyDescent="0.3">
      <c r="O1798" s="5"/>
      <c r="P1798" s="5"/>
    </row>
    <row r="1799" spans="15:16" x14ac:dyDescent="0.3">
      <c r="O1799" s="5"/>
      <c r="P1799" s="5"/>
    </row>
    <row r="1800" spans="15:16" x14ac:dyDescent="0.3">
      <c r="O1800" s="5"/>
      <c r="P1800" s="5"/>
    </row>
    <row r="1801" spans="15:16" x14ac:dyDescent="0.3">
      <c r="O1801" s="5"/>
      <c r="P1801" s="5"/>
    </row>
    <row r="1802" spans="15:16" x14ac:dyDescent="0.3">
      <c r="O1802" s="5"/>
      <c r="P1802" s="5"/>
    </row>
    <row r="1803" spans="15:16" x14ac:dyDescent="0.3">
      <c r="O1803" s="5"/>
      <c r="P1803" s="5"/>
    </row>
    <row r="1804" spans="15:16" x14ac:dyDescent="0.3">
      <c r="O1804" s="5"/>
      <c r="P1804" s="5"/>
    </row>
    <row r="1805" spans="15:16" x14ac:dyDescent="0.3">
      <c r="O1805" s="5"/>
      <c r="P1805" s="5"/>
    </row>
    <row r="1806" spans="15:16" x14ac:dyDescent="0.3">
      <c r="O1806" s="5"/>
      <c r="P1806" s="5"/>
    </row>
    <row r="1807" spans="15:16" x14ac:dyDescent="0.3">
      <c r="O1807" s="5"/>
      <c r="P1807" s="5"/>
    </row>
    <row r="1808" spans="15:16" x14ac:dyDescent="0.3">
      <c r="O1808" s="5"/>
      <c r="P1808" s="5"/>
    </row>
    <row r="1809" spans="15:16" x14ac:dyDescent="0.3">
      <c r="O1809" s="5"/>
      <c r="P1809" s="5"/>
    </row>
    <row r="1810" spans="15:16" x14ac:dyDescent="0.3">
      <c r="O1810" s="5"/>
      <c r="P1810" s="5"/>
    </row>
    <row r="1811" spans="15:16" x14ac:dyDescent="0.3">
      <c r="O1811" s="5"/>
      <c r="P1811" s="5"/>
    </row>
    <row r="1812" spans="15:16" x14ac:dyDescent="0.3">
      <c r="O1812" s="5"/>
      <c r="P1812" s="5"/>
    </row>
    <row r="1813" spans="15:16" x14ac:dyDescent="0.3">
      <c r="O1813" s="5"/>
      <c r="P1813" s="5"/>
    </row>
    <row r="1814" spans="15:16" x14ac:dyDescent="0.3">
      <c r="O1814" s="5"/>
      <c r="P1814" s="5"/>
    </row>
    <row r="1815" spans="15:16" x14ac:dyDescent="0.3">
      <c r="O1815" s="5"/>
      <c r="P1815" s="5"/>
    </row>
    <row r="1816" spans="15:16" x14ac:dyDescent="0.3">
      <c r="O1816" s="5"/>
      <c r="P1816" s="5"/>
    </row>
    <row r="1817" spans="15:16" x14ac:dyDescent="0.3">
      <c r="O1817" s="5"/>
      <c r="P1817" s="5"/>
    </row>
    <row r="1818" spans="15:16" x14ac:dyDescent="0.3">
      <c r="O1818" s="5"/>
      <c r="P1818" s="5"/>
    </row>
    <row r="1819" spans="15:16" x14ac:dyDescent="0.3">
      <c r="O1819" s="5"/>
      <c r="P1819" s="5"/>
    </row>
    <row r="1820" spans="15:16" x14ac:dyDescent="0.3">
      <c r="O1820" s="5"/>
      <c r="P1820" s="5"/>
    </row>
    <row r="1821" spans="15:16" x14ac:dyDescent="0.3">
      <c r="O1821" s="5"/>
      <c r="P1821" s="5"/>
    </row>
    <row r="1822" spans="15:16" x14ac:dyDescent="0.3">
      <c r="O1822" s="5"/>
      <c r="P1822" s="5"/>
    </row>
    <row r="1823" spans="15:16" x14ac:dyDescent="0.3">
      <c r="O1823" s="5"/>
      <c r="P1823" s="5"/>
    </row>
    <row r="1824" spans="15:16" x14ac:dyDescent="0.3">
      <c r="O1824" s="5"/>
      <c r="P1824" s="5"/>
    </row>
    <row r="1825" spans="15:16" x14ac:dyDescent="0.3">
      <c r="O1825" s="5"/>
      <c r="P1825" s="5"/>
    </row>
    <row r="1826" spans="15:16" x14ac:dyDescent="0.3">
      <c r="O1826" s="5"/>
      <c r="P1826" s="5"/>
    </row>
    <row r="1827" spans="15:16" x14ac:dyDescent="0.3">
      <c r="O1827" s="5"/>
      <c r="P1827" s="5"/>
    </row>
    <row r="1828" spans="15:16" x14ac:dyDescent="0.3">
      <c r="O1828" s="5"/>
      <c r="P1828" s="5"/>
    </row>
    <row r="1829" spans="15:16" x14ac:dyDescent="0.3">
      <c r="O1829" s="5"/>
      <c r="P1829" s="5"/>
    </row>
    <row r="1830" spans="15:16" x14ac:dyDescent="0.3">
      <c r="O1830" s="5"/>
      <c r="P1830" s="5"/>
    </row>
    <row r="1831" spans="15:16" x14ac:dyDescent="0.3">
      <c r="O1831" s="5"/>
      <c r="P1831" s="5"/>
    </row>
    <row r="1832" spans="15:16" x14ac:dyDescent="0.3">
      <c r="O1832" s="5"/>
      <c r="P1832" s="5"/>
    </row>
    <row r="1833" spans="15:16" x14ac:dyDescent="0.3">
      <c r="O1833" s="5"/>
      <c r="P1833" s="5"/>
    </row>
    <row r="1834" spans="15:16" x14ac:dyDescent="0.3">
      <c r="O1834" s="5"/>
      <c r="P1834" s="5"/>
    </row>
    <row r="1835" spans="15:16" x14ac:dyDescent="0.3">
      <c r="O1835" s="5"/>
      <c r="P1835" s="5"/>
    </row>
    <row r="1836" spans="15:16" x14ac:dyDescent="0.3">
      <c r="O1836" s="5"/>
      <c r="P1836" s="5"/>
    </row>
    <row r="1837" spans="15:16" x14ac:dyDescent="0.3">
      <c r="O1837" s="5"/>
      <c r="P1837" s="5"/>
    </row>
    <row r="1838" spans="15:16" x14ac:dyDescent="0.3">
      <c r="O1838" s="5"/>
      <c r="P1838" s="5"/>
    </row>
    <row r="1839" spans="15:16" x14ac:dyDescent="0.3">
      <c r="O1839" s="5"/>
      <c r="P1839" s="5"/>
    </row>
    <row r="1840" spans="15:16" x14ac:dyDescent="0.3">
      <c r="O1840" s="5"/>
      <c r="P1840" s="5"/>
    </row>
    <row r="1841" spans="15:16" x14ac:dyDescent="0.3">
      <c r="O1841" s="5"/>
      <c r="P1841" s="5"/>
    </row>
    <row r="1842" spans="15:16" x14ac:dyDescent="0.3">
      <c r="O1842" s="5"/>
      <c r="P1842" s="5"/>
    </row>
    <row r="1843" spans="15:16" x14ac:dyDescent="0.3">
      <c r="O1843" s="5"/>
      <c r="P1843" s="5"/>
    </row>
    <row r="1844" spans="15:16" x14ac:dyDescent="0.3">
      <c r="O1844" s="5"/>
      <c r="P1844" s="5"/>
    </row>
    <row r="1845" spans="15:16" x14ac:dyDescent="0.3">
      <c r="O1845" s="5"/>
      <c r="P1845" s="5"/>
    </row>
    <row r="1846" spans="15:16" x14ac:dyDescent="0.3">
      <c r="O1846" s="5"/>
      <c r="P1846" s="5"/>
    </row>
    <row r="1847" spans="15:16" x14ac:dyDescent="0.3">
      <c r="O1847" s="5"/>
      <c r="P1847" s="5"/>
    </row>
    <row r="1848" spans="15:16" x14ac:dyDescent="0.3">
      <c r="O1848" s="5"/>
      <c r="P1848" s="5"/>
    </row>
    <row r="1849" spans="15:16" x14ac:dyDescent="0.3">
      <c r="O1849" s="5"/>
      <c r="P1849" s="5"/>
    </row>
    <row r="1850" spans="15:16" x14ac:dyDescent="0.3">
      <c r="O1850" s="5"/>
      <c r="P1850" s="5"/>
    </row>
    <row r="1851" spans="15:16" x14ac:dyDescent="0.3">
      <c r="O1851" s="5"/>
      <c r="P1851" s="5"/>
    </row>
    <row r="1852" spans="15:16" x14ac:dyDescent="0.3">
      <c r="O1852" s="5"/>
      <c r="P1852" s="5"/>
    </row>
    <row r="1853" spans="15:16" x14ac:dyDescent="0.3">
      <c r="O1853" s="5"/>
      <c r="P1853" s="5"/>
    </row>
    <row r="1854" spans="15:16" x14ac:dyDescent="0.3">
      <c r="O1854" s="5"/>
      <c r="P1854" s="5"/>
    </row>
    <row r="1855" spans="15:16" x14ac:dyDescent="0.3">
      <c r="O1855" s="5"/>
      <c r="P1855" s="5"/>
    </row>
    <row r="1856" spans="15:16" x14ac:dyDescent="0.3">
      <c r="O1856" s="5"/>
      <c r="P1856" s="5"/>
    </row>
    <row r="1857" spans="15:16" x14ac:dyDescent="0.3">
      <c r="O1857" s="5"/>
      <c r="P1857" s="5"/>
    </row>
    <row r="1858" spans="15:16" x14ac:dyDescent="0.3">
      <c r="O1858" s="5"/>
      <c r="P1858" s="5"/>
    </row>
    <row r="1859" spans="15:16" x14ac:dyDescent="0.3">
      <c r="O1859" s="5"/>
      <c r="P1859" s="5"/>
    </row>
    <row r="1860" spans="15:16" x14ac:dyDescent="0.3">
      <c r="O1860" s="5"/>
      <c r="P1860" s="5"/>
    </row>
    <row r="1861" spans="15:16" x14ac:dyDescent="0.3">
      <c r="O1861" s="5"/>
      <c r="P1861" s="5"/>
    </row>
    <row r="1862" spans="15:16" x14ac:dyDescent="0.3">
      <c r="O1862" s="5"/>
      <c r="P1862" s="5"/>
    </row>
    <row r="1863" spans="15:16" x14ac:dyDescent="0.3">
      <c r="O1863" s="5"/>
      <c r="P1863" s="5"/>
    </row>
    <row r="1864" spans="15:16" x14ac:dyDescent="0.3">
      <c r="O1864" s="5"/>
      <c r="P1864" s="5"/>
    </row>
    <row r="1865" spans="15:16" x14ac:dyDescent="0.3">
      <c r="O1865" s="5"/>
      <c r="P1865" s="5"/>
    </row>
    <row r="1866" spans="15:16" x14ac:dyDescent="0.3">
      <c r="O1866" s="5"/>
      <c r="P1866" s="5"/>
    </row>
    <row r="1867" spans="15:16" x14ac:dyDescent="0.3">
      <c r="O1867" s="5"/>
      <c r="P1867" s="5"/>
    </row>
    <row r="1868" spans="15:16" x14ac:dyDescent="0.3">
      <c r="O1868" s="5"/>
      <c r="P1868" s="5"/>
    </row>
    <row r="1869" spans="15:16" x14ac:dyDescent="0.3">
      <c r="O1869" s="5"/>
      <c r="P1869" s="5"/>
    </row>
    <row r="1870" spans="15:16" x14ac:dyDescent="0.3">
      <c r="O1870" s="5"/>
      <c r="P1870" s="5"/>
    </row>
    <row r="1871" spans="15:16" x14ac:dyDescent="0.3">
      <c r="O1871" s="5"/>
      <c r="P1871" s="5"/>
    </row>
    <row r="1872" spans="15:16" x14ac:dyDescent="0.3">
      <c r="O1872" s="5"/>
      <c r="P1872" s="5"/>
    </row>
    <row r="1873" spans="15:16" x14ac:dyDescent="0.3">
      <c r="O1873" s="5"/>
      <c r="P1873" s="5"/>
    </row>
    <row r="1874" spans="15:16" x14ac:dyDescent="0.3">
      <c r="O1874" s="5"/>
      <c r="P1874" s="5"/>
    </row>
    <row r="1875" spans="15:16" x14ac:dyDescent="0.3">
      <c r="O1875" s="5"/>
      <c r="P1875" s="5"/>
    </row>
    <row r="1876" spans="15:16" x14ac:dyDescent="0.3">
      <c r="O1876" s="5"/>
      <c r="P1876" s="5"/>
    </row>
    <row r="1877" spans="15:16" x14ac:dyDescent="0.3">
      <c r="O1877" s="5"/>
      <c r="P1877" s="5"/>
    </row>
    <row r="1878" spans="15:16" x14ac:dyDescent="0.3">
      <c r="O1878" s="5"/>
      <c r="P1878" s="5"/>
    </row>
    <row r="1879" spans="15:16" x14ac:dyDescent="0.3">
      <c r="O1879" s="5"/>
      <c r="P1879" s="5"/>
    </row>
    <row r="1880" spans="15:16" x14ac:dyDescent="0.3">
      <c r="O1880" s="5"/>
      <c r="P1880" s="5"/>
    </row>
    <row r="1881" spans="15:16" x14ac:dyDescent="0.3">
      <c r="O1881" s="5"/>
      <c r="P1881" s="5"/>
    </row>
    <row r="1882" spans="15:16" x14ac:dyDescent="0.3">
      <c r="O1882" s="5"/>
      <c r="P1882" s="5"/>
    </row>
    <row r="1883" spans="15:16" x14ac:dyDescent="0.3">
      <c r="O1883" s="5"/>
      <c r="P1883" s="5"/>
    </row>
    <row r="1884" spans="15:16" x14ac:dyDescent="0.3">
      <c r="O1884" s="5"/>
      <c r="P1884" s="5"/>
    </row>
    <row r="1885" spans="15:16" x14ac:dyDescent="0.3">
      <c r="O1885" s="5"/>
      <c r="P1885" s="5"/>
    </row>
    <row r="1886" spans="15:16" x14ac:dyDescent="0.3">
      <c r="O1886" s="5"/>
      <c r="P1886" s="5"/>
    </row>
    <row r="1887" spans="15:16" x14ac:dyDescent="0.3">
      <c r="O1887" s="5"/>
      <c r="P1887" s="5"/>
    </row>
    <row r="1888" spans="15:16" x14ac:dyDescent="0.3">
      <c r="O1888" s="5"/>
      <c r="P1888" s="5"/>
    </row>
    <row r="1889" spans="15:16" x14ac:dyDescent="0.3">
      <c r="O1889" s="5"/>
      <c r="P1889" s="5"/>
    </row>
    <row r="1890" spans="15:16" x14ac:dyDescent="0.3">
      <c r="O1890" s="5"/>
      <c r="P1890" s="5"/>
    </row>
    <row r="1891" spans="15:16" x14ac:dyDescent="0.3">
      <c r="O1891" s="5"/>
      <c r="P1891" s="5"/>
    </row>
    <row r="1892" spans="15:16" x14ac:dyDescent="0.3">
      <c r="O1892" s="5"/>
      <c r="P1892" s="5"/>
    </row>
    <row r="1893" spans="15:16" x14ac:dyDescent="0.3">
      <c r="O1893" s="5"/>
      <c r="P1893" s="5"/>
    </row>
    <row r="1894" spans="15:16" x14ac:dyDescent="0.3">
      <c r="O1894" s="5"/>
      <c r="P1894" s="5"/>
    </row>
    <row r="1895" spans="15:16" x14ac:dyDescent="0.3">
      <c r="O1895" s="5"/>
      <c r="P1895" s="5"/>
    </row>
    <row r="1896" spans="15:16" x14ac:dyDescent="0.3">
      <c r="O1896" s="5"/>
      <c r="P1896" s="5"/>
    </row>
    <row r="1897" spans="15:16" x14ac:dyDescent="0.3">
      <c r="O1897" s="5"/>
      <c r="P1897" s="5"/>
    </row>
    <row r="1898" spans="15:16" x14ac:dyDescent="0.3">
      <c r="O1898" s="5"/>
      <c r="P1898" s="5"/>
    </row>
    <row r="1899" spans="15:16" x14ac:dyDescent="0.3">
      <c r="O1899" s="5"/>
      <c r="P1899" s="5"/>
    </row>
    <row r="1900" spans="15:16" x14ac:dyDescent="0.3">
      <c r="O1900" s="5"/>
      <c r="P1900" s="5"/>
    </row>
    <row r="1901" spans="15:16" x14ac:dyDescent="0.3">
      <c r="O1901" s="5"/>
      <c r="P1901" s="5"/>
    </row>
    <row r="1902" spans="15:16" x14ac:dyDescent="0.3">
      <c r="O1902" s="5"/>
      <c r="P1902" s="5"/>
    </row>
    <row r="1903" spans="15:16" x14ac:dyDescent="0.3">
      <c r="O1903" s="5"/>
      <c r="P1903" s="5"/>
    </row>
    <row r="1904" spans="15:16" x14ac:dyDescent="0.3">
      <c r="O1904" s="5"/>
      <c r="P1904" s="5"/>
    </row>
    <row r="1905" spans="15:16" x14ac:dyDescent="0.3">
      <c r="O1905" s="5"/>
      <c r="P1905" s="5"/>
    </row>
    <row r="1906" spans="15:16" x14ac:dyDescent="0.3">
      <c r="O1906" s="5"/>
      <c r="P1906" s="5"/>
    </row>
    <row r="1907" spans="15:16" x14ac:dyDescent="0.3">
      <c r="O1907" s="5"/>
      <c r="P1907" s="5"/>
    </row>
    <row r="1908" spans="15:16" x14ac:dyDescent="0.3">
      <c r="O1908" s="5"/>
      <c r="P1908" s="5"/>
    </row>
    <row r="1909" spans="15:16" x14ac:dyDescent="0.3">
      <c r="O1909" s="5"/>
      <c r="P1909" s="5"/>
    </row>
    <row r="1910" spans="15:16" x14ac:dyDescent="0.3">
      <c r="O1910" s="5"/>
      <c r="P1910" s="5"/>
    </row>
    <row r="1911" spans="15:16" x14ac:dyDescent="0.3">
      <c r="O1911" s="5"/>
      <c r="P1911" s="5"/>
    </row>
    <row r="1912" spans="15:16" x14ac:dyDescent="0.3">
      <c r="O1912" s="5"/>
      <c r="P1912" s="5"/>
    </row>
    <row r="1913" spans="15:16" x14ac:dyDescent="0.3">
      <c r="O1913" s="5"/>
      <c r="P1913" s="5"/>
    </row>
    <row r="1914" spans="15:16" x14ac:dyDescent="0.3">
      <c r="O1914" s="5"/>
      <c r="P1914" s="5"/>
    </row>
    <row r="1915" spans="15:16" x14ac:dyDescent="0.3">
      <c r="O1915" s="5"/>
      <c r="P1915" s="5"/>
    </row>
    <row r="1916" spans="15:16" x14ac:dyDescent="0.3">
      <c r="O1916" s="5"/>
      <c r="P1916" s="5"/>
    </row>
    <row r="1917" spans="15:16" x14ac:dyDescent="0.3">
      <c r="O1917" s="5"/>
      <c r="P1917" s="5"/>
    </row>
    <row r="1918" spans="15:16" x14ac:dyDescent="0.3">
      <c r="O1918" s="5"/>
      <c r="P1918" s="5"/>
    </row>
    <row r="1919" spans="15:16" x14ac:dyDescent="0.3">
      <c r="O1919" s="5"/>
      <c r="P1919" s="5"/>
    </row>
    <row r="1920" spans="15:16" x14ac:dyDescent="0.3">
      <c r="O1920" s="5"/>
      <c r="P1920" s="5"/>
    </row>
    <row r="1921" spans="15:16" x14ac:dyDescent="0.3">
      <c r="O1921" s="5"/>
      <c r="P1921" s="5"/>
    </row>
    <row r="1922" spans="15:16" x14ac:dyDescent="0.3">
      <c r="O1922" s="5"/>
      <c r="P1922" s="5"/>
    </row>
    <row r="1923" spans="15:16" x14ac:dyDescent="0.3">
      <c r="O1923" s="5"/>
      <c r="P1923" s="5"/>
    </row>
    <row r="1924" spans="15:16" x14ac:dyDescent="0.3">
      <c r="O1924" s="5"/>
      <c r="P1924" s="5"/>
    </row>
    <row r="1925" spans="15:16" x14ac:dyDescent="0.3">
      <c r="O1925" s="5"/>
      <c r="P1925" s="5"/>
    </row>
    <row r="1926" spans="15:16" x14ac:dyDescent="0.3">
      <c r="O1926" s="5"/>
      <c r="P1926" s="5"/>
    </row>
    <row r="1927" spans="15:16" x14ac:dyDescent="0.3">
      <c r="O1927" s="5"/>
      <c r="P1927" s="5"/>
    </row>
    <row r="1928" spans="15:16" x14ac:dyDescent="0.3">
      <c r="O1928" s="5"/>
      <c r="P1928" s="5"/>
    </row>
    <row r="1929" spans="15:16" x14ac:dyDescent="0.3">
      <c r="O1929" s="5"/>
      <c r="P1929" s="5"/>
    </row>
    <row r="1930" spans="15:16" x14ac:dyDescent="0.3">
      <c r="O1930" s="5"/>
      <c r="P1930" s="5"/>
    </row>
    <row r="1931" spans="15:16" x14ac:dyDescent="0.3">
      <c r="O1931" s="5"/>
      <c r="P1931" s="5"/>
    </row>
    <row r="1932" spans="15:16" x14ac:dyDescent="0.3">
      <c r="O1932" s="5"/>
      <c r="P1932" s="5"/>
    </row>
    <row r="1933" spans="15:16" x14ac:dyDescent="0.3">
      <c r="O1933" s="5"/>
      <c r="P1933" s="5"/>
    </row>
    <row r="1934" spans="15:16" x14ac:dyDescent="0.3">
      <c r="O1934" s="5"/>
      <c r="P1934" s="5"/>
    </row>
    <row r="1935" spans="15:16" x14ac:dyDescent="0.3">
      <c r="O1935" s="5"/>
      <c r="P1935" s="5"/>
    </row>
    <row r="1936" spans="15:16" x14ac:dyDescent="0.3">
      <c r="O1936" s="5"/>
      <c r="P1936" s="5"/>
    </row>
    <row r="1937" spans="15:16" x14ac:dyDescent="0.3">
      <c r="O1937" s="5"/>
      <c r="P1937" s="5"/>
    </row>
    <row r="1938" spans="15:16" x14ac:dyDescent="0.3">
      <c r="O1938" s="5"/>
      <c r="P1938" s="5"/>
    </row>
    <row r="1939" spans="15:16" x14ac:dyDescent="0.3">
      <c r="O1939" s="5"/>
      <c r="P1939" s="5"/>
    </row>
    <row r="1940" spans="15:16" x14ac:dyDescent="0.3">
      <c r="O1940" s="5"/>
      <c r="P1940" s="5"/>
    </row>
    <row r="1941" spans="15:16" x14ac:dyDescent="0.3">
      <c r="O1941" s="5"/>
      <c r="P1941" s="5"/>
    </row>
    <row r="1942" spans="15:16" x14ac:dyDescent="0.3">
      <c r="O1942" s="5"/>
      <c r="P1942" s="5"/>
    </row>
    <row r="1943" spans="15:16" x14ac:dyDescent="0.3">
      <c r="O1943" s="5"/>
      <c r="P1943" s="5"/>
    </row>
    <row r="1944" spans="15:16" x14ac:dyDescent="0.3">
      <c r="O1944" s="5"/>
      <c r="P1944" s="5"/>
    </row>
    <row r="1945" spans="15:16" x14ac:dyDescent="0.3">
      <c r="O1945" s="5"/>
      <c r="P1945" s="5"/>
    </row>
    <row r="1946" spans="15:16" x14ac:dyDescent="0.3">
      <c r="O1946" s="5"/>
      <c r="P1946" s="5"/>
    </row>
    <row r="1947" spans="15:16" x14ac:dyDescent="0.3">
      <c r="O1947" s="5"/>
      <c r="P1947" s="5"/>
    </row>
    <row r="1948" spans="15:16" x14ac:dyDescent="0.3">
      <c r="O1948" s="5"/>
      <c r="P1948" s="5"/>
    </row>
    <row r="1949" spans="15:16" x14ac:dyDescent="0.3">
      <c r="O1949" s="5"/>
      <c r="P1949" s="5"/>
    </row>
    <row r="1950" spans="15:16" x14ac:dyDescent="0.3">
      <c r="O1950" s="5"/>
      <c r="P1950" s="5"/>
    </row>
    <row r="1951" spans="15:16" x14ac:dyDescent="0.3">
      <c r="O1951" s="5"/>
      <c r="P1951" s="5"/>
    </row>
    <row r="1952" spans="15:16" x14ac:dyDescent="0.3">
      <c r="O1952" s="5"/>
      <c r="P1952" s="5"/>
    </row>
    <row r="1953" spans="15:16" x14ac:dyDescent="0.3">
      <c r="O1953" s="5"/>
      <c r="P1953" s="5"/>
    </row>
    <row r="1954" spans="15:16" x14ac:dyDescent="0.3">
      <c r="O1954" s="5"/>
      <c r="P1954" s="5"/>
    </row>
    <row r="1955" spans="15:16" x14ac:dyDescent="0.3">
      <c r="O1955" s="5"/>
      <c r="P1955" s="5"/>
    </row>
    <row r="1956" spans="15:16" x14ac:dyDescent="0.3">
      <c r="O1956" s="5"/>
      <c r="P1956" s="5"/>
    </row>
    <row r="1957" spans="15:16" x14ac:dyDescent="0.3">
      <c r="O1957" s="5"/>
      <c r="P1957" s="5"/>
    </row>
    <row r="1958" spans="15:16" x14ac:dyDescent="0.3">
      <c r="O1958" s="5"/>
      <c r="P1958" s="5"/>
    </row>
    <row r="1959" spans="15:16" x14ac:dyDescent="0.3">
      <c r="O1959" s="5"/>
      <c r="P1959" s="5"/>
    </row>
    <row r="1960" spans="15:16" x14ac:dyDescent="0.3">
      <c r="O1960" s="5"/>
      <c r="P1960" s="5"/>
    </row>
    <row r="1961" spans="15:16" x14ac:dyDescent="0.3">
      <c r="O1961" s="5"/>
      <c r="P1961" s="5"/>
    </row>
    <row r="1962" spans="15:16" x14ac:dyDescent="0.3">
      <c r="O1962" s="5"/>
      <c r="P1962" s="5"/>
    </row>
    <row r="1963" spans="15:16" x14ac:dyDescent="0.3">
      <c r="O1963" s="5"/>
      <c r="P1963" s="5"/>
    </row>
    <row r="1964" spans="15:16" x14ac:dyDescent="0.3">
      <c r="O1964" s="5"/>
      <c r="P1964" s="5"/>
    </row>
    <row r="1965" spans="15:16" x14ac:dyDescent="0.3">
      <c r="O1965" s="5"/>
      <c r="P1965" s="5"/>
    </row>
    <row r="1966" spans="15:16" x14ac:dyDescent="0.3">
      <c r="O1966" s="5"/>
      <c r="P1966" s="5"/>
    </row>
    <row r="1967" spans="15:16" x14ac:dyDescent="0.3">
      <c r="O1967" s="5"/>
      <c r="P1967" s="5"/>
    </row>
    <row r="1968" spans="15:16" x14ac:dyDescent="0.3">
      <c r="O1968" s="5"/>
      <c r="P1968" s="5"/>
    </row>
    <row r="1969" spans="15:16" x14ac:dyDescent="0.3">
      <c r="O1969" s="5"/>
      <c r="P1969" s="5"/>
    </row>
    <row r="1970" spans="15:16" x14ac:dyDescent="0.3">
      <c r="O1970" s="5"/>
      <c r="P1970" s="5"/>
    </row>
    <row r="1971" spans="15:16" x14ac:dyDescent="0.3">
      <c r="O1971" s="5"/>
      <c r="P1971" s="5"/>
    </row>
    <row r="1972" spans="15:16" x14ac:dyDescent="0.3">
      <c r="O1972" s="5"/>
      <c r="P1972" s="5"/>
    </row>
    <row r="1973" spans="15:16" x14ac:dyDescent="0.3">
      <c r="O1973" s="5"/>
      <c r="P1973" s="5"/>
    </row>
    <row r="1974" spans="15:16" x14ac:dyDescent="0.3">
      <c r="O1974" s="5"/>
      <c r="P1974" s="5"/>
    </row>
    <row r="1975" spans="15:16" x14ac:dyDescent="0.3">
      <c r="O1975" s="5"/>
      <c r="P1975" s="5"/>
    </row>
    <row r="1976" spans="15:16" x14ac:dyDescent="0.3">
      <c r="O1976" s="5"/>
      <c r="P1976" s="5"/>
    </row>
    <row r="1977" spans="15:16" x14ac:dyDescent="0.3">
      <c r="O1977" s="5"/>
      <c r="P1977" s="5"/>
    </row>
    <row r="1978" spans="15:16" x14ac:dyDescent="0.3">
      <c r="O1978" s="5"/>
      <c r="P1978" s="5"/>
    </row>
    <row r="1979" spans="15:16" x14ac:dyDescent="0.3">
      <c r="O1979" s="5"/>
      <c r="P1979" s="5"/>
    </row>
    <row r="1980" spans="15:16" x14ac:dyDescent="0.3">
      <c r="O1980" s="5"/>
      <c r="P1980" s="5"/>
    </row>
    <row r="1981" spans="15:16" x14ac:dyDescent="0.3">
      <c r="O1981" s="5"/>
      <c r="P1981" s="5"/>
    </row>
    <row r="1982" spans="15:16" x14ac:dyDescent="0.3">
      <c r="O1982" s="5"/>
      <c r="P1982" s="5"/>
    </row>
    <row r="1983" spans="15:16" x14ac:dyDescent="0.3">
      <c r="O1983" s="5"/>
      <c r="P1983" s="5"/>
    </row>
    <row r="1984" spans="15:16" x14ac:dyDescent="0.3">
      <c r="O1984" s="5"/>
      <c r="P1984" s="5"/>
    </row>
    <row r="1985" spans="15:16" x14ac:dyDescent="0.3">
      <c r="O1985" s="5"/>
      <c r="P1985" s="5"/>
    </row>
    <row r="1986" spans="15:16" x14ac:dyDescent="0.3">
      <c r="O1986" s="5"/>
      <c r="P1986" s="5"/>
    </row>
    <row r="1987" spans="15:16" x14ac:dyDescent="0.3">
      <c r="O1987" s="5"/>
      <c r="P1987" s="5"/>
    </row>
    <row r="1988" spans="15:16" x14ac:dyDescent="0.3">
      <c r="O1988" s="5"/>
      <c r="P1988" s="5"/>
    </row>
    <row r="1989" spans="15:16" x14ac:dyDescent="0.3">
      <c r="O1989" s="5"/>
      <c r="P1989" s="5"/>
    </row>
    <row r="1990" spans="15:16" x14ac:dyDescent="0.3">
      <c r="O1990" s="5"/>
      <c r="P1990" s="5"/>
    </row>
    <row r="1991" spans="15:16" x14ac:dyDescent="0.3">
      <c r="O1991" s="5"/>
      <c r="P1991" s="5"/>
    </row>
    <row r="1992" spans="15:16" x14ac:dyDescent="0.3">
      <c r="O1992" s="5"/>
      <c r="P1992" s="5"/>
    </row>
    <row r="1993" spans="15:16" x14ac:dyDescent="0.3">
      <c r="O1993" s="5"/>
      <c r="P1993" s="5"/>
    </row>
    <row r="1994" spans="15:16" x14ac:dyDescent="0.3">
      <c r="O1994" s="5"/>
      <c r="P1994" s="5"/>
    </row>
    <row r="1995" spans="15:16" x14ac:dyDescent="0.3">
      <c r="O1995" s="5"/>
      <c r="P1995" s="5"/>
    </row>
    <row r="1996" spans="15:16" x14ac:dyDescent="0.3">
      <c r="O1996" s="5"/>
      <c r="P1996" s="5"/>
    </row>
    <row r="1997" spans="15:16" x14ac:dyDescent="0.3">
      <c r="O1997" s="5"/>
      <c r="P1997" s="5"/>
    </row>
    <row r="1998" spans="15:16" x14ac:dyDescent="0.3">
      <c r="O1998" s="5"/>
      <c r="P1998" s="5"/>
    </row>
    <row r="1999" spans="15:16" x14ac:dyDescent="0.3">
      <c r="O1999" s="5"/>
      <c r="P1999" s="5"/>
    </row>
    <row r="2000" spans="15:16" x14ac:dyDescent="0.3">
      <c r="O2000" s="5"/>
      <c r="P2000" s="5"/>
    </row>
    <row r="2001" spans="15:16" x14ac:dyDescent="0.3">
      <c r="O2001" s="5"/>
      <c r="P2001" s="5"/>
    </row>
    <row r="2002" spans="15:16" x14ac:dyDescent="0.3">
      <c r="O2002" s="5"/>
      <c r="P2002" s="5"/>
    </row>
    <row r="2003" spans="15:16" x14ac:dyDescent="0.3">
      <c r="O2003" s="5"/>
      <c r="P2003" s="5"/>
    </row>
    <row r="2004" spans="15:16" x14ac:dyDescent="0.3">
      <c r="O2004" s="5"/>
      <c r="P2004" s="5"/>
    </row>
    <row r="2005" spans="15:16" x14ac:dyDescent="0.3">
      <c r="O2005" s="5"/>
      <c r="P2005" s="5"/>
    </row>
    <row r="2006" spans="15:16" x14ac:dyDescent="0.3">
      <c r="O2006" s="5"/>
      <c r="P2006" s="5"/>
    </row>
    <row r="2007" spans="15:16" x14ac:dyDescent="0.3">
      <c r="O2007" s="5"/>
      <c r="P2007" s="5"/>
    </row>
    <row r="2008" spans="15:16" x14ac:dyDescent="0.3">
      <c r="O2008" s="5"/>
      <c r="P2008" s="5"/>
    </row>
    <row r="2009" spans="15:16" x14ac:dyDescent="0.3">
      <c r="O2009" s="5"/>
      <c r="P2009" s="5"/>
    </row>
    <row r="2010" spans="15:16" x14ac:dyDescent="0.3">
      <c r="O2010" s="5"/>
      <c r="P2010" s="5"/>
    </row>
    <row r="2011" spans="15:16" x14ac:dyDescent="0.3">
      <c r="O2011" s="5"/>
      <c r="P2011" s="5"/>
    </row>
    <row r="2012" spans="15:16" x14ac:dyDescent="0.3">
      <c r="O2012" s="5"/>
      <c r="P2012" s="5"/>
    </row>
    <row r="2013" spans="15:16" x14ac:dyDescent="0.3">
      <c r="O2013" s="5"/>
      <c r="P2013" s="5"/>
    </row>
    <row r="2014" spans="15:16" x14ac:dyDescent="0.3">
      <c r="O2014" s="5"/>
      <c r="P2014" s="5"/>
    </row>
    <row r="2015" spans="15:16" x14ac:dyDescent="0.3">
      <c r="O2015" s="5"/>
      <c r="P2015" s="5"/>
    </row>
    <row r="2016" spans="15:16" x14ac:dyDescent="0.3">
      <c r="O2016" s="5"/>
      <c r="P2016" s="5"/>
    </row>
    <row r="2017" spans="15:16" x14ac:dyDescent="0.3">
      <c r="O2017" s="5"/>
      <c r="P2017" s="5"/>
    </row>
    <row r="2018" spans="15:16" x14ac:dyDescent="0.3">
      <c r="O2018" s="5"/>
      <c r="P2018" s="5"/>
    </row>
    <row r="2019" spans="15:16" x14ac:dyDescent="0.3">
      <c r="O2019" s="5"/>
      <c r="P2019" s="5"/>
    </row>
    <row r="2020" spans="15:16" x14ac:dyDescent="0.3">
      <c r="O2020" s="5"/>
      <c r="P2020" s="5"/>
    </row>
    <row r="2021" spans="15:16" x14ac:dyDescent="0.3">
      <c r="O2021" s="5"/>
      <c r="P2021" s="5"/>
    </row>
    <row r="2022" spans="15:16" x14ac:dyDescent="0.3">
      <c r="O2022" s="5"/>
      <c r="P2022" s="5"/>
    </row>
    <row r="2023" spans="15:16" x14ac:dyDescent="0.3">
      <c r="O2023" s="5"/>
      <c r="P2023" s="5"/>
    </row>
    <row r="2024" spans="15:16" x14ac:dyDescent="0.3">
      <c r="O2024" s="5"/>
      <c r="P2024" s="5"/>
    </row>
    <row r="2025" spans="15:16" x14ac:dyDescent="0.3">
      <c r="O2025" s="5"/>
      <c r="P2025" s="5"/>
    </row>
    <row r="2026" spans="15:16" x14ac:dyDescent="0.3">
      <c r="O2026" s="5"/>
      <c r="P2026" s="5"/>
    </row>
    <row r="2027" spans="15:16" x14ac:dyDescent="0.3">
      <c r="O2027" s="5"/>
      <c r="P2027" s="5"/>
    </row>
    <row r="2028" spans="15:16" x14ac:dyDescent="0.3">
      <c r="O2028" s="5"/>
      <c r="P2028" s="5"/>
    </row>
    <row r="2029" spans="15:16" x14ac:dyDescent="0.3">
      <c r="O2029" s="5"/>
      <c r="P2029" s="5"/>
    </row>
    <row r="2030" spans="15:16" x14ac:dyDescent="0.3">
      <c r="O2030" s="5"/>
      <c r="P2030" s="5"/>
    </row>
    <row r="2031" spans="15:16" x14ac:dyDescent="0.3">
      <c r="O2031" s="5"/>
      <c r="P2031" s="5"/>
    </row>
    <row r="2032" spans="15:16" x14ac:dyDescent="0.3">
      <c r="O2032" s="5"/>
      <c r="P2032" s="5"/>
    </row>
    <row r="2033" spans="15:16" x14ac:dyDescent="0.3">
      <c r="O2033" s="5"/>
      <c r="P2033" s="5"/>
    </row>
    <row r="2034" spans="15:16" x14ac:dyDescent="0.3">
      <c r="O2034" s="5"/>
      <c r="P2034" s="5"/>
    </row>
    <row r="2035" spans="15:16" x14ac:dyDescent="0.3">
      <c r="O2035" s="5"/>
      <c r="P2035" s="5"/>
    </row>
    <row r="2036" spans="15:16" x14ac:dyDescent="0.3">
      <c r="O2036" s="5"/>
      <c r="P2036" s="5"/>
    </row>
    <row r="2037" spans="15:16" x14ac:dyDescent="0.3">
      <c r="O2037" s="5"/>
      <c r="P2037" s="5"/>
    </row>
    <row r="2038" spans="15:16" x14ac:dyDescent="0.3">
      <c r="O2038" s="5"/>
      <c r="P2038" s="5"/>
    </row>
    <row r="2039" spans="15:16" x14ac:dyDescent="0.3">
      <c r="O2039" s="5"/>
      <c r="P2039" s="5"/>
    </row>
    <row r="2040" spans="15:16" x14ac:dyDescent="0.3">
      <c r="O2040" s="5"/>
      <c r="P2040" s="5"/>
    </row>
    <row r="2041" spans="15:16" x14ac:dyDescent="0.3">
      <c r="O2041" s="5"/>
      <c r="P2041" s="5"/>
    </row>
    <row r="2042" spans="15:16" x14ac:dyDescent="0.3">
      <c r="O2042" s="5"/>
      <c r="P2042" s="5"/>
    </row>
    <row r="2043" spans="15:16" x14ac:dyDescent="0.3">
      <c r="O2043" s="5"/>
      <c r="P2043" s="5"/>
    </row>
    <row r="2044" spans="15:16" x14ac:dyDescent="0.3">
      <c r="O2044" s="5"/>
      <c r="P2044" s="5"/>
    </row>
    <row r="2045" spans="15:16" x14ac:dyDescent="0.3">
      <c r="O2045" s="5"/>
      <c r="P2045" s="5"/>
    </row>
    <row r="2046" spans="15:16" x14ac:dyDescent="0.3">
      <c r="O2046" s="5"/>
      <c r="P2046" s="5"/>
    </row>
    <row r="2047" spans="15:16" x14ac:dyDescent="0.3">
      <c r="O2047" s="5"/>
      <c r="P2047" s="5"/>
    </row>
    <row r="2048" spans="15:16" x14ac:dyDescent="0.3">
      <c r="O2048" s="5"/>
      <c r="P2048" s="5"/>
    </row>
    <row r="2049" spans="15:16" x14ac:dyDescent="0.3">
      <c r="O2049" s="5"/>
      <c r="P2049" s="5"/>
    </row>
    <row r="2050" spans="15:16" x14ac:dyDescent="0.3">
      <c r="O2050" s="5"/>
      <c r="P2050" s="5"/>
    </row>
    <row r="2051" spans="15:16" x14ac:dyDescent="0.3">
      <c r="O2051" s="5"/>
      <c r="P2051" s="5"/>
    </row>
    <row r="2052" spans="15:16" x14ac:dyDescent="0.3">
      <c r="O2052" s="5"/>
      <c r="P2052" s="5"/>
    </row>
    <row r="2053" spans="15:16" x14ac:dyDescent="0.3">
      <c r="O2053" s="5"/>
      <c r="P2053" s="5"/>
    </row>
    <row r="2054" spans="15:16" x14ac:dyDescent="0.3">
      <c r="O2054" s="5"/>
      <c r="P2054" s="5"/>
    </row>
    <row r="2055" spans="15:16" x14ac:dyDescent="0.3">
      <c r="O2055" s="5"/>
      <c r="P2055" s="5"/>
    </row>
    <row r="2056" spans="15:16" x14ac:dyDescent="0.3">
      <c r="O2056" s="5"/>
      <c r="P2056" s="5"/>
    </row>
    <row r="2057" spans="15:16" x14ac:dyDescent="0.3">
      <c r="O2057" s="5"/>
      <c r="P2057" s="5"/>
    </row>
    <row r="2058" spans="15:16" x14ac:dyDescent="0.3">
      <c r="O2058" s="5"/>
      <c r="P2058" s="5"/>
    </row>
    <row r="2059" spans="15:16" x14ac:dyDescent="0.3">
      <c r="O2059" s="5"/>
      <c r="P2059" s="5"/>
    </row>
    <row r="2060" spans="15:16" x14ac:dyDescent="0.3">
      <c r="O2060" s="5"/>
      <c r="P2060" s="5"/>
    </row>
    <row r="2061" spans="15:16" x14ac:dyDescent="0.3">
      <c r="O2061" s="5"/>
      <c r="P2061" s="5"/>
    </row>
    <row r="2062" spans="15:16" x14ac:dyDescent="0.3">
      <c r="O2062" s="5"/>
      <c r="P2062" s="5"/>
    </row>
    <row r="2063" spans="15:16" x14ac:dyDescent="0.3">
      <c r="O2063" s="5"/>
      <c r="P2063" s="5"/>
    </row>
    <row r="2064" spans="15:16" x14ac:dyDescent="0.3">
      <c r="O2064" s="5"/>
      <c r="P2064" s="5"/>
    </row>
    <row r="2065" spans="15:16" x14ac:dyDescent="0.3">
      <c r="O2065" s="5"/>
      <c r="P2065" s="5"/>
    </row>
    <row r="2066" spans="15:16" x14ac:dyDescent="0.3">
      <c r="O2066" s="5"/>
      <c r="P2066" s="5"/>
    </row>
    <row r="2067" spans="15:16" x14ac:dyDescent="0.3">
      <c r="O2067" s="5"/>
      <c r="P2067" s="5"/>
    </row>
    <row r="2068" spans="15:16" x14ac:dyDescent="0.3">
      <c r="O2068" s="5"/>
      <c r="P2068" s="5"/>
    </row>
    <row r="2069" spans="15:16" x14ac:dyDescent="0.3">
      <c r="O2069" s="5"/>
      <c r="P2069" s="5"/>
    </row>
    <row r="2070" spans="15:16" x14ac:dyDescent="0.3">
      <c r="O2070" s="5"/>
      <c r="P2070" s="5"/>
    </row>
    <row r="2071" spans="15:16" x14ac:dyDescent="0.3">
      <c r="O2071" s="5"/>
      <c r="P2071" s="5"/>
    </row>
    <row r="2072" spans="15:16" x14ac:dyDescent="0.3">
      <c r="O2072" s="5"/>
      <c r="P2072" s="5"/>
    </row>
    <row r="2073" spans="15:16" x14ac:dyDescent="0.3">
      <c r="O2073" s="5"/>
      <c r="P2073" s="5"/>
    </row>
    <row r="2074" spans="15:16" x14ac:dyDescent="0.3">
      <c r="O2074" s="5"/>
      <c r="P2074" s="5"/>
    </row>
    <row r="2075" spans="15:16" x14ac:dyDescent="0.3">
      <c r="O2075" s="5"/>
      <c r="P2075" s="5"/>
    </row>
    <row r="2076" spans="15:16" x14ac:dyDescent="0.3">
      <c r="O2076" s="5"/>
      <c r="P2076" s="5"/>
    </row>
    <row r="2077" spans="15:16" x14ac:dyDescent="0.3">
      <c r="O2077" s="5"/>
      <c r="P2077" s="5"/>
    </row>
    <row r="2078" spans="15:16" x14ac:dyDescent="0.3">
      <c r="O2078" s="5"/>
      <c r="P2078" s="5"/>
    </row>
    <row r="2079" spans="15:16" x14ac:dyDescent="0.3">
      <c r="O2079" s="5"/>
      <c r="P2079" s="5"/>
    </row>
    <row r="2080" spans="15:16" x14ac:dyDescent="0.3">
      <c r="O2080" s="5"/>
      <c r="P2080" s="5"/>
    </row>
    <row r="2081" spans="15:16" x14ac:dyDescent="0.3">
      <c r="O2081" s="5"/>
      <c r="P2081" s="5"/>
    </row>
    <row r="2082" spans="15:16" x14ac:dyDescent="0.3">
      <c r="O2082" s="5"/>
      <c r="P2082" s="5"/>
    </row>
    <row r="2083" spans="15:16" x14ac:dyDescent="0.3">
      <c r="O2083" s="5"/>
      <c r="P2083" s="5"/>
    </row>
    <row r="2084" spans="15:16" x14ac:dyDescent="0.3">
      <c r="O2084" s="5"/>
      <c r="P2084" s="5"/>
    </row>
    <row r="2085" spans="15:16" x14ac:dyDescent="0.3">
      <c r="O2085" s="5"/>
      <c r="P2085" s="5"/>
    </row>
    <row r="2086" spans="15:16" x14ac:dyDescent="0.3">
      <c r="O2086" s="5"/>
      <c r="P2086" s="5"/>
    </row>
    <row r="2087" spans="15:16" x14ac:dyDescent="0.3">
      <c r="O2087" s="5"/>
      <c r="P2087" s="5"/>
    </row>
    <row r="2088" spans="15:16" x14ac:dyDescent="0.3">
      <c r="O2088" s="5"/>
      <c r="P2088" s="5"/>
    </row>
    <row r="2089" spans="15:16" x14ac:dyDescent="0.3">
      <c r="O2089" s="5"/>
      <c r="P2089" s="5"/>
    </row>
    <row r="2090" spans="15:16" x14ac:dyDescent="0.3">
      <c r="O2090" s="5"/>
      <c r="P2090" s="5"/>
    </row>
    <row r="2091" spans="15:16" x14ac:dyDescent="0.3">
      <c r="O2091" s="5"/>
      <c r="P2091" s="5"/>
    </row>
    <row r="2092" spans="15:16" x14ac:dyDescent="0.3">
      <c r="O2092" s="5"/>
      <c r="P2092" s="5"/>
    </row>
    <row r="2093" spans="15:16" x14ac:dyDescent="0.3">
      <c r="O2093" s="5"/>
      <c r="P2093" s="5"/>
    </row>
    <row r="2094" spans="15:16" x14ac:dyDescent="0.3">
      <c r="O2094" s="5"/>
      <c r="P2094" s="5"/>
    </row>
    <row r="2095" spans="15:16" x14ac:dyDescent="0.3">
      <c r="O2095" s="5"/>
      <c r="P2095" s="5"/>
    </row>
    <row r="2096" spans="15:16" x14ac:dyDescent="0.3">
      <c r="O2096" s="5"/>
      <c r="P2096" s="5"/>
    </row>
    <row r="2097" spans="15:16" x14ac:dyDescent="0.3">
      <c r="O2097" s="5"/>
      <c r="P2097" s="5"/>
    </row>
    <row r="2098" spans="15:16" x14ac:dyDescent="0.3">
      <c r="O2098" s="5"/>
      <c r="P2098" s="5"/>
    </row>
    <row r="2099" spans="15:16" x14ac:dyDescent="0.3">
      <c r="O2099" s="5"/>
      <c r="P2099" s="5"/>
    </row>
    <row r="2100" spans="15:16" x14ac:dyDescent="0.3">
      <c r="O2100" s="5"/>
      <c r="P2100" s="5"/>
    </row>
    <row r="2101" spans="15:16" x14ac:dyDescent="0.3">
      <c r="O2101" s="5"/>
      <c r="P2101" s="5"/>
    </row>
    <row r="2102" spans="15:16" x14ac:dyDescent="0.3">
      <c r="O2102" s="5"/>
      <c r="P2102" s="5"/>
    </row>
    <row r="2103" spans="15:16" x14ac:dyDescent="0.3">
      <c r="O2103" s="5"/>
      <c r="P2103" s="5"/>
    </row>
    <row r="2104" spans="15:16" x14ac:dyDescent="0.3">
      <c r="O2104" s="5"/>
      <c r="P2104" s="5"/>
    </row>
    <row r="2105" spans="15:16" x14ac:dyDescent="0.3">
      <c r="O2105" s="5"/>
      <c r="P2105" s="5"/>
    </row>
    <row r="2106" spans="15:16" x14ac:dyDescent="0.3">
      <c r="O2106" s="5"/>
      <c r="P2106" s="5"/>
    </row>
    <row r="2107" spans="15:16" x14ac:dyDescent="0.3">
      <c r="O2107" s="5"/>
      <c r="P2107" s="5"/>
    </row>
    <row r="2108" spans="15:16" x14ac:dyDescent="0.3">
      <c r="O2108" s="5"/>
      <c r="P2108" s="5"/>
    </row>
    <row r="2109" spans="15:16" x14ac:dyDescent="0.3">
      <c r="O2109" s="5"/>
      <c r="P2109" s="5"/>
    </row>
    <row r="2110" spans="15:16" x14ac:dyDescent="0.3">
      <c r="O2110" s="5"/>
      <c r="P2110" s="5"/>
    </row>
    <row r="2111" spans="15:16" x14ac:dyDescent="0.3">
      <c r="O2111" s="5"/>
      <c r="P2111" s="5"/>
    </row>
    <row r="2112" spans="15:16" x14ac:dyDescent="0.3">
      <c r="O2112" s="5"/>
      <c r="P2112" s="5"/>
    </row>
    <row r="2113" spans="15:16" x14ac:dyDescent="0.3">
      <c r="O2113" s="5"/>
      <c r="P2113" s="5"/>
    </row>
    <row r="2114" spans="15:16" x14ac:dyDescent="0.3">
      <c r="O2114" s="5"/>
      <c r="P2114" s="5"/>
    </row>
    <row r="2115" spans="15:16" x14ac:dyDescent="0.3">
      <c r="O2115" s="5"/>
      <c r="P2115" s="5"/>
    </row>
    <row r="2116" spans="15:16" x14ac:dyDescent="0.3">
      <c r="O2116" s="5"/>
      <c r="P2116" s="5"/>
    </row>
    <row r="2117" spans="15:16" x14ac:dyDescent="0.3">
      <c r="O2117" s="5"/>
      <c r="P2117" s="5"/>
    </row>
    <row r="2118" spans="15:16" x14ac:dyDescent="0.3">
      <c r="O2118" s="5"/>
      <c r="P2118" s="5"/>
    </row>
    <row r="2119" spans="15:16" x14ac:dyDescent="0.3">
      <c r="O2119" s="5"/>
      <c r="P2119" s="5"/>
    </row>
    <row r="2120" spans="15:16" x14ac:dyDescent="0.3">
      <c r="O2120" s="5"/>
      <c r="P2120" s="5"/>
    </row>
    <row r="2121" spans="15:16" x14ac:dyDescent="0.3">
      <c r="O2121" s="5"/>
      <c r="P2121" s="5"/>
    </row>
    <row r="2122" spans="15:16" x14ac:dyDescent="0.3">
      <c r="O2122" s="5"/>
      <c r="P2122" s="5"/>
    </row>
    <row r="2123" spans="15:16" x14ac:dyDescent="0.3">
      <c r="O2123" s="5"/>
      <c r="P2123" s="5"/>
    </row>
    <row r="2124" spans="15:16" x14ac:dyDescent="0.3">
      <c r="O2124" s="5"/>
      <c r="P2124" s="5"/>
    </row>
    <row r="2125" spans="15:16" x14ac:dyDescent="0.3">
      <c r="O2125" s="5"/>
      <c r="P2125" s="5"/>
    </row>
    <row r="2126" spans="15:16" x14ac:dyDescent="0.3">
      <c r="O2126" s="5"/>
      <c r="P2126" s="5"/>
    </row>
    <row r="2127" spans="15:16" x14ac:dyDescent="0.3">
      <c r="O2127" s="5"/>
      <c r="P2127" s="5"/>
    </row>
    <row r="2128" spans="15:16" x14ac:dyDescent="0.3">
      <c r="O2128" s="5"/>
      <c r="P2128" s="5"/>
    </row>
    <row r="2129" spans="15:16" x14ac:dyDescent="0.3">
      <c r="O2129" s="5"/>
      <c r="P2129" s="5"/>
    </row>
    <row r="2130" spans="15:16" x14ac:dyDescent="0.3">
      <c r="O2130" s="5"/>
      <c r="P2130" s="5"/>
    </row>
    <row r="2131" spans="15:16" x14ac:dyDescent="0.3">
      <c r="O2131" s="5"/>
      <c r="P2131" s="5"/>
    </row>
    <row r="2132" spans="15:16" x14ac:dyDescent="0.3">
      <c r="O2132" s="5"/>
      <c r="P2132" s="5"/>
    </row>
    <row r="2133" spans="15:16" x14ac:dyDescent="0.3">
      <c r="O2133" s="5"/>
      <c r="P2133" s="5"/>
    </row>
    <row r="2134" spans="15:16" x14ac:dyDescent="0.3">
      <c r="O2134" s="5"/>
      <c r="P2134" s="5"/>
    </row>
    <row r="2135" spans="15:16" x14ac:dyDescent="0.3">
      <c r="O2135" s="5"/>
      <c r="P2135" s="5"/>
    </row>
    <row r="2136" spans="15:16" x14ac:dyDescent="0.3">
      <c r="O2136" s="5"/>
      <c r="P2136" s="5"/>
    </row>
    <row r="2137" spans="15:16" x14ac:dyDescent="0.3">
      <c r="O2137" s="5"/>
      <c r="P2137" s="5"/>
    </row>
    <row r="2138" spans="15:16" x14ac:dyDescent="0.3">
      <c r="O2138" s="5"/>
      <c r="P2138" s="5"/>
    </row>
    <row r="2139" spans="15:16" x14ac:dyDescent="0.3">
      <c r="O2139" s="5"/>
      <c r="P2139" s="5"/>
    </row>
    <row r="2140" spans="15:16" x14ac:dyDescent="0.3">
      <c r="O2140" s="5"/>
      <c r="P2140" s="5"/>
    </row>
    <row r="2141" spans="15:16" x14ac:dyDescent="0.3">
      <c r="O2141" s="5"/>
      <c r="P2141" s="5"/>
    </row>
    <row r="2142" spans="15:16" x14ac:dyDescent="0.3">
      <c r="O2142" s="5"/>
      <c r="P2142" s="5"/>
    </row>
    <row r="2143" spans="15:16" x14ac:dyDescent="0.3">
      <c r="O2143" s="5"/>
      <c r="P2143" s="5"/>
    </row>
    <row r="2144" spans="15:16" x14ac:dyDescent="0.3">
      <c r="O2144" s="5"/>
      <c r="P2144" s="5"/>
    </row>
    <row r="2145" spans="15:16" x14ac:dyDescent="0.3">
      <c r="O2145" s="5"/>
      <c r="P2145" s="5"/>
    </row>
    <row r="2146" spans="15:16" x14ac:dyDescent="0.3">
      <c r="O2146" s="5"/>
      <c r="P2146" s="5"/>
    </row>
    <row r="2147" spans="15:16" x14ac:dyDescent="0.3">
      <c r="O2147" s="5"/>
      <c r="P2147" s="5"/>
    </row>
    <row r="2148" spans="15:16" x14ac:dyDescent="0.3">
      <c r="O2148" s="5"/>
      <c r="P2148" s="5"/>
    </row>
    <row r="2149" spans="15:16" x14ac:dyDescent="0.3">
      <c r="O2149" s="5"/>
      <c r="P2149" s="5"/>
    </row>
    <row r="2150" spans="15:16" x14ac:dyDescent="0.3">
      <c r="O2150" s="5"/>
      <c r="P2150" s="5"/>
    </row>
    <row r="2151" spans="15:16" x14ac:dyDescent="0.3">
      <c r="O2151" s="5"/>
      <c r="P2151" s="5"/>
    </row>
    <row r="2152" spans="15:16" x14ac:dyDescent="0.3">
      <c r="O2152" s="5"/>
      <c r="P2152" s="5"/>
    </row>
    <row r="2153" spans="15:16" x14ac:dyDescent="0.3">
      <c r="O2153" s="5"/>
      <c r="P2153" s="5"/>
    </row>
    <row r="2154" spans="15:16" x14ac:dyDescent="0.3">
      <c r="O2154" s="5"/>
      <c r="P2154" s="5"/>
    </row>
    <row r="2155" spans="15:16" x14ac:dyDescent="0.3">
      <c r="O2155" s="5"/>
      <c r="P2155" s="5"/>
    </row>
    <row r="2156" spans="15:16" x14ac:dyDescent="0.3">
      <c r="O2156" s="5"/>
      <c r="P2156" s="5"/>
    </row>
    <row r="2157" spans="15:16" x14ac:dyDescent="0.3">
      <c r="O2157" s="5"/>
      <c r="P2157" s="5"/>
    </row>
    <row r="2158" spans="15:16" x14ac:dyDescent="0.3">
      <c r="O2158" s="5"/>
      <c r="P2158" s="5"/>
    </row>
    <row r="2159" spans="15:16" x14ac:dyDescent="0.3">
      <c r="O2159" s="5"/>
      <c r="P2159" s="5"/>
    </row>
    <row r="2160" spans="15:16" x14ac:dyDescent="0.3">
      <c r="O2160" s="5"/>
      <c r="P2160" s="5"/>
    </row>
    <row r="2161" spans="15:16" x14ac:dyDescent="0.3">
      <c r="O2161" s="5"/>
      <c r="P2161" s="5"/>
    </row>
    <row r="2162" spans="15:16" x14ac:dyDescent="0.3">
      <c r="O2162" s="5"/>
      <c r="P2162" s="5"/>
    </row>
    <row r="2163" spans="15:16" x14ac:dyDescent="0.3">
      <c r="O2163" s="5"/>
      <c r="P2163" s="5"/>
    </row>
    <row r="2164" spans="15:16" x14ac:dyDescent="0.3">
      <c r="O2164" s="5"/>
      <c r="P2164" s="5"/>
    </row>
    <row r="2165" spans="15:16" x14ac:dyDescent="0.3">
      <c r="O2165" s="5"/>
      <c r="P2165" s="5"/>
    </row>
    <row r="2166" spans="15:16" x14ac:dyDescent="0.3">
      <c r="O2166" s="5"/>
      <c r="P2166" s="5"/>
    </row>
    <row r="2167" spans="15:16" x14ac:dyDescent="0.3">
      <c r="O2167" s="5"/>
      <c r="P2167" s="5"/>
    </row>
    <row r="2168" spans="15:16" x14ac:dyDescent="0.3">
      <c r="O2168" s="5"/>
      <c r="P2168" s="5"/>
    </row>
    <row r="2169" spans="15:16" x14ac:dyDescent="0.3">
      <c r="O2169" s="5"/>
      <c r="P2169" s="5"/>
    </row>
    <row r="2170" spans="15:16" x14ac:dyDescent="0.3">
      <c r="O2170" s="5"/>
      <c r="P2170" s="5"/>
    </row>
    <row r="2171" spans="15:16" x14ac:dyDescent="0.3">
      <c r="O2171" s="5"/>
      <c r="P2171" s="5"/>
    </row>
    <row r="2172" spans="15:16" x14ac:dyDescent="0.3">
      <c r="O2172" s="5"/>
      <c r="P2172" s="5"/>
    </row>
    <row r="2173" spans="15:16" x14ac:dyDescent="0.3">
      <c r="O2173" s="5"/>
      <c r="P2173" s="5"/>
    </row>
    <row r="2174" spans="15:16" x14ac:dyDescent="0.3">
      <c r="O2174" s="5"/>
      <c r="P2174" s="5"/>
    </row>
    <row r="2175" spans="15:16" x14ac:dyDescent="0.3">
      <c r="O2175" s="5"/>
      <c r="P2175" s="5"/>
    </row>
    <row r="2176" spans="15:16" x14ac:dyDescent="0.3">
      <c r="O2176" s="5"/>
      <c r="P2176" s="5"/>
    </row>
    <row r="2177" spans="15:16" x14ac:dyDescent="0.3">
      <c r="O2177" s="5"/>
      <c r="P2177" s="5"/>
    </row>
    <row r="2178" spans="15:16" x14ac:dyDescent="0.3">
      <c r="O2178" s="5"/>
      <c r="P2178" s="5"/>
    </row>
    <row r="2179" spans="15:16" x14ac:dyDescent="0.3">
      <c r="O2179" s="5"/>
      <c r="P2179" s="5"/>
    </row>
    <row r="2180" spans="15:16" x14ac:dyDescent="0.3">
      <c r="O2180" s="5"/>
      <c r="P2180" s="5"/>
    </row>
    <row r="2181" spans="15:16" x14ac:dyDescent="0.3">
      <c r="O2181" s="5"/>
      <c r="P2181" s="5"/>
    </row>
    <row r="2182" spans="15:16" x14ac:dyDescent="0.3">
      <c r="O2182" s="5"/>
      <c r="P2182" s="5"/>
    </row>
    <row r="2183" spans="15:16" x14ac:dyDescent="0.3">
      <c r="O2183" s="5"/>
      <c r="P2183" s="5"/>
    </row>
    <row r="2184" spans="15:16" x14ac:dyDescent="0.3">
      <c r="O2184" s="5"/>
      <c r="P2184" s="5"/>
    </row>
    <row r="2185" spans="15:16" x14ac:dyDescent="0.3">
      <c r="O2185" s="5"/>
      <c r="P2185" s="5"/>
    </row>
    <row r="2186" spans="15:16" x14ac:dyDescent="0.3">
      <c r="O2186" s="5"/>
      <c r="P2186" s="5"/>
    </row>
    <row r="2187" spans="15:16" x14ac:dyDescent="0.3">
      <c r="O2187" s="5"/>
      <c r="P2187" s="5"/>
    </row>
    <row r="2188" spans="15:16" x14ac:dyDescent="0.3">
      <c r="O2188" s="5"/>
      <c r="P2188" s="5"/>
    </row>
    <row r="2189" spans="15:16" x14ac:dyDescent="0.3">
      <c r="O2189" s="5"/>
      <c r="P2189" s="5"/>
    </row>
    <row r="2190" spans="15:16" x14ac:dyDescent="0.3">
      <c r="O2190" s="5"/>
      <c r="P2190" s="5"/>
    </row>
    <row r="2191" spans="15:16" x14ac:dyDescent="0.3">
      <c r="O2191" s="5"/>
      <c r="P2191" s="5"/>
    </row>
    <row r="2192" spans="15:16" x14ac:dyDescent="0.3">
      <c r="O2192" s="5"/>
      <c r="P2192" s="5"/>
    </row>
    <row r="2193" spans="15:16" x14ac:dyDescent="0.3">
      <c r="O2193" s="5"/>
      <c r="P2193" s="5"/>
    </row>
    <row r="2194" spans="15:16" x14ac:dyDescent="0.3">
      <c r="O2194" s="5"/>
      <c r="P2194" s="5"/>
    </row>
    <row r="2195" spans="15:16" x14ac:dyDescent="0.3">
      <c r="O2195" s="5"/>
      <c r="P2195" s="5"/>
    </row>
    <row r="2196" spans="15:16" x14ac:dyDescent="0.3">
      <c r="O2196" s="5"/>
      <c r="P2196" s="5"/>
    </row>
    <row r="2197" spans="15:16" x14ac:dyDescent="0.3">
      <c r="O2197" s="5"/>
      <c r="P2197" s="5"/>
    </row>
    <row r="2198" spans="15:16" x14ac:dyDescent="0.3">
      <c r="O2198" s="5"/>
      <c r="P2198" s="5"/>
    </row>
    <row r="2199" spans="15:16" x14ac:dyDescent="0.3">
      <c r="O2199" s="5"/>
      <c r="P2199" s="5"/>
    </row>
    <row r="2200" spans="15:16" x14ac:dyDescent="0.3">
      <c r="O2200" s="5"/>
      <c r="P2200" s="5"/>
    </row>
    <row r="2201" spans="15:16" x14ac:dyDescent="0.3">
      <c r="O2201" s="5"/>
      <c r="P2201" s="5"/>
    </row>
    <row r="2202" spans="15:16" x14ac:dyDescent="0.3">
      <c r="O2202" s="5"/>
      <c r="P2202" s="5"/>
    </row>
    <row r="2203" spans="15:16" x14ac:dyDescent="0.3">
      <c r="O2203" s="5"/>
      <c r="P2203" s="5"/>
    </row>
    <row r="2204" spans="15:16" x14ac:dyDescent="0.3">
      <c r="O2204" s="5"/>
      <c r="P2204" s="5"/>
    </row>
    <row r="2205" spans="15:16" x14ac:dyDescent="0.3">
      <c r="O2205" s="5"/>
      <c r="P2205" s="5"/>
    </row>
    <row r="2206" spans="15:16" x14ac:dyDescent="0.3">
      <c r="O2206" s="5"/>
      <c r="P2206" s="5"/>
    </row>
    <row r="2207" spans="15:16" x14ac:dyDescent="0.3">
      <c r="O2207" s="5"/>
      <c r="P2207" s="5"/>
    </row>
    <row r="2208" spans="15:16" x14ac:dyDescent="0.3">
      <c r="O2208" s="5"/>
      <c r="P2208" s="5"/>
    </row>
    <row r="2209" spans="15:16" x14ac:dyDescent="0.3">
      <c r="O2209" s="5"/>
      <c r="P2209" s="5"/>
    </row>
    <row r="2210" spans="15:16" x14ac:dyDescent="0.3">
      <c r="O2210" s="5"/>
      <c r="P2210" s="5"/>
    </row>
    <row r="2211" spans="15:16" x14ac:dyDescent="0.3">
      <c r="O2211" s="5"/>
      <c r="P2211" s="5"/>
    </row>
    <row r="2212" spans="15:16" x14ac:dyDescent="0.3">
      <c r="O2212" s="5"/>
      <c r="P2212" s="5"/>
    </row>
    <row r="2213" spans="15:16" x14ac:dyDescent="0.3">
      <c r="O2213" s="5"/>
      <c r="P2213" s="5"/>
    </row>
    <row r="2214" spans="15:16" x14ac:dyDescent="0.3">
      <c r="O2214" s="5"/>
      <c r="P2214" s="5"/>
    </row>
    <row r="2215" spans="15:16" x14ac:dyDescent="0.3">
      <c r="O2215" s="5"/>
      <c r="P2215" s="5"/>
    </row>
    <row r="2216" spans="15:16" x14ac:dyDescent="0.3">
      <c r="O2216" s="5"/>
      <c r="P2216" s="5"/>
    </row>
    <row r="2217" spans="15:16" x14ac:dyDescent="0.3">
      <c r="O2217" s="5"/>
      <c r="P2217" s="5"/>
    </row>
    <row r="2218" spans="15:16" x14ac:dyDescent="0.3">
      <c r="O2218" s="5"/>
      <c r="P2218" s="5"/>
    </row>
    <row r="2219" spans="15:16" x14ac:dyDescent="0.3">
      <c r="O2219" s="5"/>
      <c r="P2219" s="5"/>
    </row>
    <row r="2220" spans="15:16" x14ac:dyDescent="0.3">
      <c r="O2220" s="5"/>
      <c r="P2220" s="5"/>
    </row>
    <row r="2221" spans="15:16" x14ac:dyDescent="0.3">
      <c r="O2221" s="5"/>
      <c r="P2221" s="5"/>
    </row>
    <row r="2222" spans="15:16" x14ac:dyDescent="0.3">
      <c r="O2222" s="5"/>
      <c r="P2222" s="5"/>
    </row>
    <row r="2223" spans="15:16" x14ac:dyDescent="0.3">
      <c r="O2223" s="5"/>
      <c r="P2223" s="5"/>
    </row>
    <row r="2224" spans="15:16" x14ac:dyDescent="0.3">
      <c r="O2224" s="5"/>
      <c r="P2224" s="5"/>
    </row>
    <row r="2225" spans="15:16" x14ac:dyDescent="0.3">
      <c r="O2225" s="5"/>
      <c r="P2225" s="5"/>
    </row>
    <row r="2226" spans="15:16" x14ac:dyDescent="0.3">
      <c r="O2226" s="5"/>
      <c r="P2226" s="5"/>
    </row>
    <row r="2227" spans="15:16" x14ac:dyDescent="0.3">
      <c r="O2227" s="5"/>
      <c r="P2227" s="5"/>
    </row>
    <row r="2228" spans="15:16" x14ac:dyDescent="0.3">
      <c r="O2228" s="5"/>
      <c r="P2228" s="5"/>
    </row>
    <row r="2229" spans="15:16" x14ac:dyDescent="0.3">
      <c r="O2229" s="5"/>
      <c r="P2229" s="5"/>
    </row>
    <row r="2230" spans="15:16" x14ac:dyDescent="0.3">
      <c r="O2230" s="5"/>
      <c r="P2230" s="5"/>
    </row>
    <row r="2231" spans="15:16" x14ac:dyDescent="0.3">
      <c r="O2231" s="5"/>
      <c r="P2231" s="5"/>
    </row>
    <row r="2232" spans="15:16" x14ac:dyDescent="0.3">
      <c r="O2232" s="5"/>
      <c r="P2232" s="5"/>
    </row>
    <row r="2233" spans="15:16" x14ac:dyDescent="0.3">
      <c r="O2233" s="5"/>
      <c r="P2233" s="5"/>
    </row>
    <row r="2234" spans="15:16" x14ac:dyDescent="0.3">
      <c r="O2234" s="5"/>
      <c r="P2234" s="5"/>
    </row>
    <row r="2235" spans="15:16" x14ac:dyDescent="0.3">
      <c r="O2235" s="5"/>
      <c r="P2235" s="5"/>
    </row>
    <row r="2236" spans="15:16" x14ac:dyDescent="0.3">
      <c r="O2236" s="5"/>
      <c r="P2236" s="5"/>
    </row>
    <row r="2237" spans="15:16" x14ac:dyDescent="0.3">
      <c r="O2237" s="5"/>
      <c r="P2237" s="5"/>
    </row>
    <row r="2238" spans="15:16" x14ac:dyDescent="0.3">
      <c r="O2238" s="5"/>
      <c r="P2238" s="5"/>
    </row>
    <row r="2239" spans="15:16" x14ac:dyDescent="0.3">
      <c r="O2239" s="5"/>
      <c r="P2239" s="5"/>
    </row>
    <row r="2240" spans="15:16" x14ac:dyDescent="0.3">
      <c r="O2240" s="5"/>
      <c r="P2240" s="5"/>
    </row>
    <row r="2241" spans="15:16" x14ac:dyDescent="0.3">
      <c r="O2241" s="5"/>
      <c r="P2241" s="5"/>
    </row>
    <row r="2242" spans="15:16" x14ac:dyDescent="0.3">
      <c r="O2242" s="5"/>
      <c r="P2242" s="5"/>
    </row>
    <row r="2243" spans="15:16" x14ac:dyDescent="0.3">
      <c r="O2243" s="5"/>
      <c r="P2243" s="5"/>
    </row>
    <row r="2244" spans="15:16" x14ac:dyDescent="0.3">
      <c r="O2244" s="5"/>
      <c r="P2244" s="5"/>
    </row>
    <row r="2245" spans="15:16" x14ac:dyDescent="0.3">
      <c r="O2245" s="5"/>
      <c r="P2245" s="5"/>
    </row>
    <row r="2246" spans="15:16" x14ac:dyDescent="0.3">
      <c r="O2246" s="5"/>
      <c r="P2246" s="5"/>
    </row>
    <row r="2247" spans="15:16" x14ac:dyDescent="0.3">
      <c r="O2247" s="5"/>
      <c r="P2247" s="5"/>
    </row>
    <row r="2248" spans="15:16" x14ac:dyDescent="0.3">
      <c r="O2248" s="5"/>
      <c r="P2248" s="5"/>
    </row>
    <row r="2249" spans="15:16" x14ac:dyDescent="0.3">
      <c r="O2249" s="5"/>
      <c r="P2249" s="5"/>
    </row>
    <row r="2250" spans="15:16" x14ac:dyDescent="0.3">
      <c r="O2250" s="5"/>
      <c r="P2250" s="5"/>
    </row>
    <row r="2251" spans="15:16" x14ac:dyDescent="0.3">
      <c r="O2251" s="5"/>
      <c r="P2251" s="5"/>
    </row>
    <row r="2252" spans="15:16" x14ac:dyDescent="0.3">
      <c r="O2252" s="5"/>
      <c r="P2252" s="5"/>
    </row>
    <row r="2253" spans="15:16" x14ac:dyDescent="0.3">
      <c r="O2253" s="5"/>
      <c r="P2253" s="5"/>
    </row>
    <row r="2254" spans="15:16" x14ac:dyDescent="0.3">
      <c r="O2254" s="5"/>
      <c r="P2254" s="5"/>
    </row>
    <row r="2255" spans="15:16" x14ac:dyDescent="0.3">
      <c r="O2255" s="5"/>
      <c r="P2255" s="5"/>
    </row>
    <row r="2256" spans="15:16" x14ac:dyDescent="0.3">
      <c r="O2256" s="5"/>
      <c r="P2256" s="5"/>
    </row>
    <row r="2257" spans="15:16" x14ac:dyDescent="0.3">
      <c r="O2257" s="5"/>
      <c r="P2257" s="5"/>
    </row>
    <row r="2258" spans="15:16" x14ac:dyDescent="0.3">
      <c r="O2258" s="5"/>
      <c r="P2258" s="5"/>
    </row>
    <row r="2259" spans="15:16" x14ac:dyDescent="0.3">
      <c r="O2259" s="5"/>
      <c r="P2259" s="5"/>
    </row>
    <row r="2260" spans="15:16" x14ac:dyDescent="0.3">
      <c r="O2260" s="5"/>
      <c r="P2260" s="5"/>
    </row>
    <row r="2261" spans="15:16" x14ac:dyDescent="0.3">
      <c r="O2261" s="5"/>
      <c r="P2261" s="5"/>
    </row>
    <row r="2262" spans="15:16" x14ac:dyDescent="0.3">
      <c r="O2262" s="5"/>
      <c r="P2262" s="5"/>
    </row>
    <row r="2263" spans="15:16" x14ac:dyDescent="0.3">
      <c r="O2263" s="5"/>
      <c r="P2263" s="5"/>
    </row>
    <row r="2264" spans="15:16" x14ac:dyDescent="0.3">
      <c r="O2264" s="5"/>
      <c r="P2264" s="5"/>
    </row>
    <row r="2265" spans="15:16" x14ac:dyDescent="0.3">
      <c r="O2265" s="5"/>
      <c r="P2265" s="5"/>
    </row>
    <row r="2266" spans="15:16" x14ac:dyDescent="0.3">
      <c r="O2266" s="5"/>
      <c r="P2266" s="5"/>
    </row>
    <row r="2267" spans="15:16" x14ac:dyDescent="0.3">
      <c r="O2267" s="5"/>
      <c r="P2267" s="5"/>
    </row>
    <row r="2268" spans="15:16" x14ac:dyDescent="0.3">
      <c r="O2268" s="5"/>
      <c r="P2268" s="5"/>
    </row>
    <row r="2269" spans="15:16" x14ac:dyDescent="0.3">
      <c r="O2269" s="5"/>
      <c r="P2269" s="5"/>
    </row>
    <row r="2270" spans="15:16" x14ac:dyDescent="0.3">
      <c r="O2270" s="5"/>
      <c r="P2270" s="5"/>
    </row>
    <row r="2271" spans="15:16" x14ac:dyDescent="0.3">
      <c r="O2271" s="5"/>
      <c r="P2271" s="5"/>
    </row>
    <row r="2272" spans="15:16" x14ac:dyDescent="0.3">
      <c r="O2272" s="5"/>
      <c r="P2272" s="5"/>
    </row>
    <row r="2273" spans="15:16" x14ac:dyDescent="0.3">
      <c r="O2273" s="5"/>
      <c r="P2273" s="5"/>
    </row>
    <row r="2274" spans="15:16" x14ac:dyDescent="0.3">
      <c r="O2274" s="5"/>
      <c r="P2274" s="5"/>
    </row>
    <row r="2275" spans="15:16" x14ac:dyDescent="0.3">
      <c r="O2275" s="5"/>
      <c r="P2275" s="5"/>
    </row>
    <row r="2276" spans="15:16" x14ac:dyDescent="0.3">
      <c r="O2276" s="5"/>
      <c r="P2276" s="5"/>
    </row>
    <row r="2277" spans="15:16" x14ac:dyDescent="0.3">
      <c r="O2277" s="5"/>
      <c r="P2277" s="5"/>
    </row>
    <row r="2278" spans="15:16" x14ac:dyDescent="0.3">
      <c r="O2278" s="5"/>
      <c r="P2278" s="5"/>
    </row>
    <row r="2279" spans="15:16" x14ac:dyDescent="0.3">
      <c r="O2279" s="5"/>
      <c r="P2279" s="5"/>
    </row>
    <row r="2280" spans="15:16" x14ac:dyDescent="0.3">
      <c r="O2280" s="5"/>
      <c r="P2280" s="5"/>
    </row>
    <row r="2281" spans="15:16" x14ac:dyDescent="0.3">
      <c r="O2281" s="5"/>
      <c r="P2281" s="5"/>
    </row>
    <row r="2282" spans="15:16" x14ac:dyDescent="0.3">
      <c r="O2282" s="5"/>
      <c r="P2282" s="5"/>
    </row>
    <row r="2283" spans="15:16" x14ac:dyDescent="0.3">
      <c r="O2283" s="5"/>
      <c r="P2283" s="5"/>
    </row>
    <row r="2284" spans="15:16" x14ac:dyDescent="0.3">
      <c r="O2284" s="5"/>
      <c r="P2284" s="5"/>
    </row>
    <row r="2285" spans="15:16" x14ac:dyDescent="0.3">
      <c r="O2285" s="5"/>
      <c r="P2285" s="5"/>
    </row>
    <row r="2286" spans="15:16" x14ac:dyDescent="0.3">
      <c r="O2286" s="5"/>
      <c r="P2286" s="5"/>
    </row>
    <row r="2287" spans="15:16" x14ac:dyDescent="0.3">
      <c r="O2287" s="5"/>
      <c r="P2287" s="5"/>
    </row>
    <row r="2288" spans="15:16" x14ac:dyDescent="0.3">
      <c r="O2288" s="5"/>
      <c r="P2288" s="5"/>
    </row>
    <row r="2289" spans="15:16" x14ac:dyDescent="0.3">
      <c r="O2289" s="5"/>
      <c r="P2289" s="5"/>
    </row>
    <row r="2290" spans="15:16" x14ac:dyDescent="0.3">
      <c r="O2290" s="5"/>
      <c r="P2290" s="5"/>
    </row>
    <row r="2291" spans="15:16" x14ac:dyDescent="0.3">
      <c r="O2291" s="5"/>
      <c r="P2291" s="5"/>
    </row>
    <row r="2292" spans="15:16" x14ac:dyDescent="0.3">
      <c r="O2292" s="5"/>
      <c r="P2292" s="5"/>
    </row>
    <row r="2293" spans="15:16" x14ac:dyDescent="0.3">
      <c r="O2293" s="5"/>
      <c r="P2293" s="5"/>
    </row>
    <row r="2294" spans="15:16" x14ac:dyDescent="0.3">
      <c r="O2294" s="5"/>
      <c r="P2294" s="5"/>
    </row>
    <row r="2295" spans="15:16" x14ac:dyDescent="0.3">
      <c r="O2295" s="5"/>
      <c r="P2295" s="5"/>
    </row>
    <row r="2296" spans="15:16" x14ac:dyDescent="0.3">
      <c r="O2296" s="5"/>
      <c r="P2296" s="5"/>
    </row>
    <row r="2297" spans="15:16" x14ac:dyDescent="0.3">
      <c r="O2297" s="5"/>
      <c r="P2297" s="5"/>
    </row>
    <row r="2298" spans="15:16" x14ac:dyDescent="0.3">
      <c r="O2298" s="5"/>
      <c r="P2298" s="5"/>
    </row>
    <row r="2299" spans="15:16" x14ac:dyDescent="0.3">
      <c r="O2299" s="5"/>
      <c r="P2299" s="5"/>
    </row>
    <row r="2300" spans="15:16" x14ac:dyDescent="0.3">
      <c r="O2300" s="5"/>
      <c r="P2300" s="5"/>
    </row>
    <row r="2301" spans="15:16" x14ac:dyDescent="0.3">
      <c r="O2301" s="5"/>
      <c r="P2301" s="5"/>
    </row>
    <row r="2302" spans="15:16" x14ac:dyDescent="0.3">
      <c r="O2302" s="5"/>
      <c r="P2302" s="5"/>
    </row>
    <row r="2303" spans="15:16" x14ac:dyDescent="0.3">
      <c r="O2303" s="5"/>
      <c r="P2303" s="5"/>
    </row>
    <row r="2304" spans="15:16" x14ac:dyDescent="0.3">
      <c r="O2304" s="5"/>
      <c r="P2304" s="5"/>
    </row>
    <row r="2305" spans="15:16" x14ac:dyDescent="0.3">
      <c r="O2305" s="5"/>
      <c r="P2305" s="5"/>
    </row>
    <row r="2306" spans="15:16" x14ac:dyDescent="0.3">
      <c r="O2306" s="5"/>
      <c r="P2306" s="5"/>
    </row>
    <row r="2307" spans="15:16" x14ac:dyDescent="0.3">
      <c r="O2307" s="5"/>
      <c r="P2307" s="5"/>
    </row>
    <row r="2308" spans="15:16" x14ac:dyDescent="0.3">
      <c r="O2308" s="5"/>
      <c r="P2308" s="5"/>
    </row>
    <row r="2309" spans="15:16" x14ac:dyDescent="0.3">
      <c r="O2309" s="5"/>
      <c r="P2309" s="5"/>
    </row>
    <row r="2310" spans="15:16" x14ac:dyDescent="0.3">
      <c r="O2310" s="5"/>
      <c r="P2310" s="5"/>
    </row>
    <row r="2311" spans="15:16" x14ac:dyDescent="0.3">
      <c r="O2311" s="5"/>
      <c r="P2311" s="5"/>
    </row>
    <row r="2312" spans="15:16" x14ac:dyDescent="0.3">
      <c r="O2312" s="5"/>
      <c r="P2312" s="5"/>
    </row>
    <row r="2313" spans="15:16" x14ac:dyDescent="0.3">
      <c r="O2313" s="5"/>
      <c r="P2313" s="5"/>
    </row>
    <row r="2314" spans="15:16" x14ac:dyDescent="0.3">
      <c r="O2314" s="5"/>
      <c r="P2314" s="5"/>
    </row>
    <row r="2315" spans="15:16" x14ac:dyDescent="0.3">
      <c r="O2315" s="5"/>
      <c r="P2315" s="5"/>
    </row>
    <row r="2316" spans="15:16" x14ac:dyDescent="0.3">
      <c r="O2316" s="5"/>
      <c r="P2316" s="5"/>
    </row>
    <row r="2317" spans="15:16" x14ac:dyDescent="0.3">
      <c r="O2317" s="5"/>
      <c r="P2317" s="5"/>
    </row>
    <row r="2318" spans="15:16" x14ac:dyDescent="0.3">
      <c r="O2318" s="5"/>
      <c r="P2318" s="5"/>
    </row>
    <row r="2319" spans="15:16" x14ac:dyDescent="0.3">
      <c r="O2319" s="5"/>
      <c r="P2319" s="5"/>
    </row>
    <row r="2320" spans="15:16" x14ac:dyDescent="0.3">
      <c r="O2320" s="5"/>
      <c r="P2320" s="5"/>
    </row>
    <row r="2321" spans="15:16" x14ac:dyDescent="0.3">
      <c r="O2321" s="5"/>
      <c r="P2321" s="5"/>
    </row>
    <row r="2322" spans="15:16" x14ac:dyDescent="0.3">
      <c r="O2322" s="5"/>
      <c r="P2322" s="5"/>
    </row>
    <row r="2323" spans="15:16" x14ac:dyDescent="0.3">
      <c r="O2323" s="5"/>
      <c r="P2323" s="5"/>
    </row>
    <row r="2324" spans="15:16" x14ac:dyDescent="0.3">
      <c r="O2324" s="5"/>
      <c r="P2324" s="5"/>
    </row>
    <row r="2325" spans="15:16" x14ac:dyDescent="0.3">
      <c r="O2325" s="5"/>
      <c r="P2325" s="5"/>
    </row>
    <row r="2326" spans="15:16" x14ac:dyDescent="0.3">
      <c r="O2326" s="5"/>
      <c r="P2326" s="5"/>
    </row>
    <row r="2327" spans="15:16" x14ac:dyDescent="0.3">
      <c r="O2327" s="5"/>
      <c r="P2327" s="5"/>
    </row>
    <row r="2328" spans="15:16" x14ac:dyDescent="0.3">
      <c r="O2328" s="5"/>
      <c r="P2328" s="5"/>
    </row>
    <row r="2329" spans="15:16" x14ac:dyDescent="0.3">
      <c r="O2329" s="5"/>
      <c r="P2329" s="5"/>
    </row>
    <row r="2330" spans="15:16" x14ac:dyDescent="0.3">
      <c r="O2330" s="5"/>
      <c r="P2330" s="5"/>
    </row>
    <row r="2331" spans="15:16" x14ac:dyDescent="0.3">
      <c r="O2331" s="5"/>
      <c r="P2331" s="5"/>
    </row>
    <row r="2332" spans="15:16" x14ac:dyDescent="0.3">
      <c r="O2332" s="5"/>
      <c r="P2332" s="5"/>
    </row>
    <row r="2333" spans="15:16" x14ac:dyDescent="0.3">
      <c r="O2333" s="5"/>
      <c r="P2333" s="5"/>
    </row>
    <row r="2334" spans="15:16" x14ac:dyDescent="0.3">
      <c r="O2334" s="5"/>
      <c r="P2334" s="5"/>
    </row>
    <row r="2335" spans="15:16" x14ac:dyDescent="0.3">
      <c r="O2335" s="5"/>
      <c r="P2335" s="5"/>
    </row>
    <row r="2336" spans="15:16" x14ac:dyDescent="0.3">
      <c r="O2336" s="5"/>
      <c r="P2336" s="5"/>
    </row>
    <row r="2337" spans="15:16" x14ac:dyDescent="0.3">
      <c r="O2337" s="5"/>
      <c r="P2337" s="5"/>
    </row>
    <row r="2338" spans="15:16" x14ac:dyDescent="0.3">
      <c r="O2338" s="5"/>
      <c r="P2338" s="5"/>
    </row>
    <row r="2339" spans="15:16" x14ac:dyDescent="0.3">
      <c r="O2339" s="5"/>
      <c r="P2339" s="5"/>
    </row>
    <row r="2340" spans="15:16" x14ac:dyDescent="0.3">
      <c r="O2340" s="5"/>
      <c r="P2340" s="5"/>
    </row>
    <row r="2341" spans="15:16" x14ac:dyDescent="0.3">
      <c r="O2341" s="5"/>
      <c r="P2341" s="5"/>
    </row>
    <row r="2342" spans="15:16" x14ac:dyDescent="0.3">
      <c r="O2342" s="5"/>
      <c r="P2342" s="5"/>
    </row>
    <row r="2343" spans="15:16" x14ac:dyDescent="0.3">
      <c r="O2343" s="5"/>
      <c r="P2343" s="5"/>
    </row>
    <row r="2344" spans="15:16" x14ac:dyDescent="0.3">
      <c r="O2344" s="5"/>
      <c r="P2344" s="5"/>
    </row>
    <row r="2345" spans="15:16" x14ac:dyDescent="0.3">
      <c r="O2345" s="5"/>
      <c r="P2345" s="5"/>
    </row>
    <row r="2346" spans="15:16" x14ac:dyDescent="0.3">
      <c r="O2346" s="5"/>
      <c r="P2346" s="5"/>
    </row>
    <row r="2347" spans="15:16" x14ac:dyDescent="0.3">
      <c r="O2347" s="5"/>
      <c r="P2347" s="5"/>
    </row>
    <row r="2348" spans="15:16" x14ac:dyDescent="0.3">
      <c r="O2348" s="5"/>
      <c r="P2348" s="5"/>
    </row>
    <row r="2349" spans="15:16" x14ac:dyDescent="0.3">
      <c r="O2349" s="5"/>
      <c r="P2349" s="5"/>
    </row>
    <row r="2350" spans="15:16" x14ac:dyDescent="0.3">
      <c r="O2350" s="5"/>
      <c r="P2350" s="5"/>
    </row>
    <row r="2351" spans="15:16" x14ac:dyDescent="0.3">
      <c r="O2351" s="5"/>
      <c r="P2351" s="5"/>
    </row>
    <row r="2352" spans="15:16" x14ac:dyDescent="0.3">
      <c r="O2352" s="5"/>
      <c r="P2352" s="5"/>
    </row>
    <row r="2353" spans="15:16" x14ac:dyDescent="0.3">
      <c r="O2353" s="5"/>
      <c r="P2353" s="5"/>
    </row>
    <row r="2354" spans="15:16" x14ac:dyDescent="0.3">
      <c r="O2354" s="5"/>
      <c r="P2354" s="5"/>
    </row>
    <row r="2355" spans="15:16" x14ac:dyDescent="0.3">
      <c r="O2355" s="5"/>
      <c r="P2355" s="5"/>
    </row>
    <row r="2356" spans="15:16" x14ac:dyDescent="0.3">
      <c r="O2356" s="5"/>
      <c r="P2356" s="5"/>
    </row>
    <row r="2357" spans="15:16" x14ac:dyDescent="0.3">
      <c r="O2357" s="5"/>
      <c r="P2357" s="5"/>
    </row>
    <row r="2358" spans="15:16" x14ac:dyDescent="0.3">
      <c r="O2358" s="5"/>
      <c r="P2358" s="5"/>
    </row>
    <row r="2359" spans="15:16" x14ac:dyDescent="0.3">
      <c r="O2359" s="5"/>
      <c r="P2359" s="5"/>
    </row>
    <row r="2360" spans="15:16" x14ac:dyDescent="0.3">
      <c r="O2360" s="5"/>
      <c r="P2360" s="5"/>
    </row>
    <row r="2361" spans="15:16" x14ac:dyDescent="0.3">
      <c r="O2361" s="5"/>
      <c r="P2361" s="5"/>
    </row>
    <row r="2362" spans="15:16" x14ac:dyDescent="0.3">
      <c r="O2362" s="5"/>
      <c r="P2362" s="5"/>
    </row>
    <row r="2363" spans="15:16" x14ac:dyDescent="0.3">
      <c r="O2363" s="5"/>
      <c r="P2363" s="5"/>
    </row>
    <row r="2364" spans="15:16" x14ac:dyDescent="0.3">
      <c r="O2364" s="5"/>
      <c r="P2364" s="5"/>
    </row>
    <row r="2365" spans="15:16" x14ac:dyDescent="0.3">
      <c r="O2365" s="5"/>
      <c r="P2365" s="5"/>
    </row>
    <row r="2366" spans="15:16" x14ac:dyDescent="0.3">
      <c r="O2366" s="5"/>
      <c r="P2366" s="5"/>
    </row>
    <row r="2367" spans="15:16" x14ac:dyDescent="0.3">
      <c r="O2367" s="5"/>
      <c r="P2367" s="5"/>
    </row>
    <row r="2368" spans="15:16" x14ac:dyDescent="0.3">
      <c r="O2368" s="5"/>
      <c r="P2368" s="5"/>
    </row>
    <row r="2369" spans="15:16" x14ac:dyDescent="0.3">
      <c r="O2369" s="5"/>
      <c r="P2369" s="5"/>
    </row>
    <row r="2370" spans="15:16" x14ac:dyDescent="0.3">
      <c r="O2370" s="5"/>
      <c r="P2370" s="5"/>
    </row>
    <row r="2371" spans="15:16" x14ac:dyDescent="0.3">
      <c r="O2371" s="5"/>
      <c r="P2371" s="5"/>
    </row>
    <row r="2372" spans="15:16" x14ac:dyDescent="0.3">
      <c r="O2372" s="5"/>
      <c r="P2372" s="5"/>
    </row>
    <row r="2373" spans="15:16" x14ac:dyDescent="0.3">
      <c r="O2373" s="5"/>
      <c r="P2373" s="5"/>
    </row>
    <row r="2374" spans="15:16" x14ac:dyDescent="0.3">
      <c r="O2374" s="5"/>
      <c r="P2374" s="5"/>
    </row>
    <row r="2375" spans="15:16" x14ac:dyDescent="0.3">
      <c r="O2375" s="5"/>
      <c r="P2375" s="5"/>
    </row>
    <row r="2376" spans="15:16" x14ac:dyDescent="0.3">
      <c r="O2376" s="5"/>
      <c r="P2376" s="5"/>
    </row>
    <row r="2377" spans="15:16" x14ac:dyDescent="0.3">
      <c r="O2377" s="5"/>
      <c r="P2377" s="5"/>
    </row>
    <row r="2378" spans="15:16" x14ac:dyDescent="0.3">
      <c r="O2378" s="5"/>
      <c r="P2378" s="5"/>
    </row>
    <row r="2379" spans="15:16" x14ac:dyDescent="0.3">
      <c r="O2379" s="5"/>
      <c r="P2379" s="5"/>
    </row>
    <row r="2380" spans="15:16" x14ac:dyDescent="0.3">
      <c r="O2380" s="5"/>
      <c r="P2380" s="5"/>
    </row>
    <row r="2381" spans="15:16" x14ac:dyDescent="0.3">
      <c r="O2381" s="5"/>
      <c r="P2381" s="5"/>
    </row>
    <row r="2382" spans="15:16" x14ac:dyDescent="0.3">
      <c r="O2382" s="5"/>
      <c r="P2382" s="5"/>
    </row>
    <row r="2383" spans="15:16" x14ac:dyDescent="0.3">
      <c r="O2383" s="5"/>
      <c r="P2383" s="5"/>
    </row>
    <row r="2384" spans="15:16" x14ac:dyDescent="0.3">
      <c r="O2384" s="5"/>
      <c r="P2384" s="5"/>
    </row>
    <row r="2385" spans="15:16" x14ac:dyDescent="0.3">
      <c r="O2385" s="5"/>
      <c r="P2385" s="5"/>
    </row>
    <row r="2386" spans="15:16" x14ac:dyDescent="0.3">
      <c r="O2386" s="5"/>
      <c r="P2386" s="5"/>
    </row>
    <row r="2387" spans="15:16" x14ac:dyDescent="0.3">
      <c r="O2387" s="5"/>
      <c r="P2387" s="5"/>
    </row>
    <row r="2388" spans="15:16" x14ac:dyDescent="0.3">
      <c r="O2388" s="5"/>
      <c r="P2388" s="5"/>
    </row>
    <row r="2389" spans="15:16" x14ac:dyDescent="0.3">
      <c r="O2389" s="5"/>
      <c r="P2389" s="5"/>
    </row>
    <row r="2390" spans="15:16" x14ac:dyDescent="0.3">
      <c r="O2390" s="5"/>
      <c r="P2390" s="5"/>
    </row>
    <row r="2391" spans="15:16" x14ac:dyDescent="0.3">
      <c r="O2391" s="5"/>
      <c r="P2391" s="5"/>
    </row>
    <row r="2392" spans="15:16" x14ac:dyDescent="0.3">
      <c r="O2392" s="5"/>
      <c r="P2392" s="5"/>
    </row>
    <row r="2393" spans="15:16" x14ac:dyDescent="0.3">
      <c r="O2393" s="5"/>
      <c r="P2393" s="5"/>
    </row>
    <row r="2394" spans="15:16" x14ac:dyDescent="0.3">
      <c r="O2394" s="5"/>
      <c r="P2394" s="5"/>
    </row>
    <row r="2395" spans="15:16" x14ac:dyDescent="0.3">
      <c r="O2395" s="5"/>
      <c r="P2395" s="5"/>
    </row>
    <row r="2396" spans="15:16" x14ac:dyDescent="0.3">
      <c r="O2396" s="5"/>
      <c r="P2396" s="5"/>
    </row>
    <row r="2397" spans="15:16" x14ac:dyDescent="0.3">
      <c r="O2397" s="5"/>
      <c r="P2397" s="5"/>
    </row>
    <row r="2398" spans="15:16" x14ac:dyDescent="0.3">
      <c r="O2398" s="5"/>
      <c r="P2398" s="5"/>
    </row>
    <row r="2399" spans="15:16" x14ac:dyDescent="0.3">
      <c r="O2399" s="5"/>
      <c r="P2399" s="5"/>
    </row>
    <row r="2400" spans="15:16" x14ac:dyDescent="0.3">
      <c r="O2400" s="5"/>
      <c r="P2400" s="5"/>
    </row>
    <row r="2401" spans="15:16" x14ac:dyDescent="0.3">
      <c r="O2401" s="5"/>
      <c r="P2401" s="5"/>
    </row>
    <row r="2402" spans="15:16" x14ac:dyDescent="0.3">
      <c r="O2402" s="5"/>
      <c r="P2402" s="5"/>
    </row>
    <row r="2403" spans="15:16" x14ac:dyDescent="0.3">
      <c r="O2403" s="5"/>
      <c r="P2403" s="5"/>
    </row>
    <row r="2404" spans="15:16" x14ac:dyDescent="0.3">
      <c r="O2404" s="5"/>
      <c r="P2404" s="5"/>
    </row>
    <row r="2405" spans="15:16" x14ac:dyDescent="0.3">
      <c r="O2405" s="5"/>
      <c r="P2405" s="5"/>
    </row>
    <row r="2406" spans="15:16" x14ac:dyDescent="0.3">
      <c r="O2406" s="5"/>
      <c r="P2406" s="5"/>
    </row>
    <row r="2407" spans="15:16" x14ac:dyDescent="0.3">
      <c r="O2407" s="5"/>
      <c r="P2407" s="5"/>
    </row>
    <row r="2408" spans="15:16" x14ac:dyDescent="0.3">
      <c r="O2408" s="5"/>
      <c r="P2408" s="5"/>
    </row>
    <row r="2409" spans="15:16" x14ac:dyDescent="0.3">
      <c r="O2409" s="5"/>
      <c r="P2409" s="5"/>
    </row>
    <row r="2410" spans="15:16" x14ac:dyDescent="0.3">
      <c r="O2410" s="5"/>
      <c r="P2410" s="5"/>
    </row>
    <row r="2411" spans="15:16" x14ac:dyDescent="0.3">
      <c r="O2411" s="5"/>
      <c r="P2411" s="5"/>
    </row>
    <row r="2412" spans="15:16" x14ac:dyDescent="0.3">
      <c r="O2412" s="5"/>
      <c r="P2412" s="5"/>
    </row>
    <row r="2413" spans="15:16" x14ac:dyDescent="0.3">
      <c r="O2413" s="5"/>
      <c r="P2413" s="5"/>
    </row>
    <row r="2414" spans="15:16" x14ac:dyDescent="0.3">
      <c r="O2414" s="5"/>
      <c r="P2414" s="5"/>
    </row>
    <row r="2415" spans="15:16" x14ac:dyDescent="0.3">
      <c r="O2415" s="5"/>
      <c r="P2415" s="5"/>
    </row>
    <row r="2416" spans="15:16" x14ac:dyDescent="0.3">
      <c r="O2416" s="5"/>
      <c r="P2416" s="5"/>
    </row>
    <row r="2417" spans="15:16" x14ac:dyDescent="0.3">
      <c r="O2417" s="5"/>
      <c r="P2417" s="5"/>
    </row>
    <row r="2418" spans="15:16" x14ac:dyDescent="0.3">
      <c r="O2418" s="5"/>
      <c r="P2418" s="5"/>
    </row>
    <row r="2419" spans="15:16" x14ac:dyDescent="0.3">
      <c r="O2419" s="5"/>
      <c r="P2419" s="5"/>
    </row>
    <row r="2420" spans="15:16" x14ac:dyDescent="0.3">
      <c r="O2420" s="5"/>
      <c r="P2420" s="5"/>
    </row>
    <row r="2421" spans="15:16" x14ac:dyDescent="0.3">
      <c r="O2421" s="5"/>
      <c r="P2421" s="5"/>
    </row>
    <row r="2422" spans="15:16" x14ac:dyDescent="0.3">
      <c r="O2422" s="5"/>
      <c r="P2422" s="5"/>
    </row>
    <row r="2423" spans="15:16" x14ac:dyDescent="0.3">
      <c r="O2423" s="5"/>
      <c r="P2423" s="5"/>
    </row>
    <row r="2424" spans="15:16" x14ac:dyDescent="0.3">
      <c r="O2424" s="5"/>
      <c r="P2424" s="5"/>
    </row>
    <row r="2425" spans="15:16" x14ac:dyDescent="0.3">
      <c r="O2425" s="5"/>
      <c r="P2425" s="5"/>
    </row>
    <row r="2426" spans="15:16" x14ac:dyDescent="0.3">
      <c r="O2426" s="5"/>
      <c r="P2426" s="5"/>
    </row>
    <row r="2427" spans="15:16" x14ac:dyDescent="0.3">
      <c r="O2427" s="5"/>
      <c r="P2427" s="5"/>
    </row>
    <row r="2428" spans="15:16" x14ac:dyDescent="0.3">
      <c r="O2428" s="5"/>
      <c r="P2428" s="5"/>
    </row>
    <row r="2429" spans="15:16" x14ac:dyDescent="0.3">
      <c r="O2429" s="5"/>
      <c r="P2429" s="5"/>
    </row>
    <row r="2430" spans="15:16" x14ac:dyDescent="0.3">
      <c r="O2430" s="5"/>
      <c r="P2430" s="5"/>
    </row>
    <row r="2431" spans="15:16" x14ac:dyDescent="0.3">
      <c r="O2431" s="5"/>
      <c r="P2431" s="5"/>
    </row>
    <row r="2432" spans="15:16" x14ac:dyDescent="0.3">
      <c r="O2432" s="5"/>
      <c r="P2432" s="5"/>
    </row>
    <row r="2433" spans="15:16" x14ac:dyDescent="0.3">
      <c r="O2433" s="5"/>
      <c r="P2433" s="5"/>
    </row>
    <row r="2434" spans="15:16" x14ac:dyDescent="0.3">
      <c r="O2434" s="5"/>
      <c r="P2434" s="5"/>
    </row>
    <row r="2435" spans="15:16" x14ac:dyDescent="0.3">
      <c r="O2435" s="5"/>
      <c r="P2435" s="5"/>
    </row>
    <row r="2436" spans="15:16" x14ac:dyDescent="0.3">
      <c r="O2436" s="5"/>
      <c r="P2436" s="5"/>
    </row>
    <row r="2437" spans="15:16" x14ac:dyDescent="0.3">
      <c r="O2437" s="5"/>
      <c r="P2437" s="5"/>
    </row>
    <row r="2438" spans="15:16" x14ac:dyDescent="0.3">
      <c r="O2438" s="5"/>
      <c r="P2438" s="5"/>
    </row>
    <row r="2439" spans="15:16" x14ac:dyDescent="0.3">
      <c r="O2439" s="5"/>
      <c r="P2439" s="5"/>
    </row>
    <row r="2440" spans="15:16" x14ac:dyDescent="0.3">
      <c r="O2440" s="5"/>
      <c r="P2440" s="5"/>
    </row>
    <row r="2441" spans="15:16" x14ac:dyDescent="0.3">
      <c r="O2441" s="5"/>
      <c r="P2441" s="5"/>
    </row>
    <row r="2442" spans="15:16" x14ac:dyDescent="0.3">
      <c r="O2442" s="5"/>
      <c r="P2442" s="5"/>
    </row>
    <row r="2443" spans="15:16" x14ac:dyDescent="0.3">
      <c r="O2443" s="5"/>
      <c r="P2443" s="5"/>
    </row>
    <row r="2444" spans="15:16" x14ac:dyDescent="0.3">
      <c r="O2444" s="5"/>
      <c r="P2444" s="5"/>
    </row>
    <row r="2445" spans="15:16" x14ac:dyDescent="0.3">
      <c r="O2445" s="5"/>
      <c r="P2445" s="5"/>
    </row>
    <row r="2446" spans="15:16" x14ac:dyDescent="0.3">
      <c r="O2446" s="5"/>
      <c r="P2446" s="5"/>
    </row>
    <row r="2447" spans="15:16" x14ac:dyDescent="0.3">
      <c r="O2447" s="5"/>
      <c r="P2447" s="5"/>
    </row>
    <row r="2448" spans="15:16" x14ac:dyDescent="0.3">
      <c r="O2448" s="5"/>
      <c r="P2448" s="5"/>
    </row>
    <row r="2449" spans="15:16" x14ac:dyDescent="0.3">
      <c r="O2449" s="5"/>
      <c r="P2449" s="5"/>
    </row>
    <row r="2450" spans="15:16" x14ac:dyDescent="0.3">
      <c r="O2450" s="5"/>
      <c r="P2450" s="5"/>
    </row>
    <row r="2451" spans="15:16" x14ac:dyDescent="0.3">
      <c r="O2451" s="5"/>
      <c r="P2451" s="5"/>
    </row>
    <row r="2452" spans="15:16" x14ac:dyDescent="0.3">
      <c r="O2452" s="5"/>
      <c r="P2452" s="5"/>
    </row>
    <row r="2453" spans="15:16" x14ac:dyDescent="0.3">
      <c r="O2453" s="5"/>
      <c r="P2453" s="5"/>
    </row>
    <row r="2454" spans="15:16" x14ac:dyDescent="0.3">
      <c r="O2454" s="5"/>
      <c r="P2454" s="5"/>
    </row>
    <row r="2455" spans="15:16" x14ac:dyDescent="0.3">
      <c r="O2455" s="5"/>
      <c r="P2455" s="5"/>
    </row>
    <row r="2456" spans="15:16" x14ac:dyDescent="0.3">
      <c r="O2456" s="5"/>
      <c r="P2456" s="5"/>
    </row>
    <row r="2457" spans="15:16" x14ac:dyDescent="0.3">
      <c r="O2457" s="5"/>
      <c r="P2457" s="5"/>
    </row>
    <row r="2458" spans="15:16" x14ac:dyDescent="0.3">
      <c r="O2458" s="5"/>
      <c r="P2458" s="5"/>
    </row>
    <row r="2459" spans="15:16" x14ac:dyDescent="0.3">
      <c r="O2459" s="5"/>
      <c r="P2459" s="5"/>
    </row>
    <row r="2460" spans="15:16" x14ac:dyDescent="0.3">
      <c r="O2460" s="5"/>
      <c r="P2460" s="5"/>
    </row>
    <row r="2461" spans="15:16" x14ac:dyDescent="0.3">
      <c r="O2461" s="5"/>
      <c r="P2461" s="5"/>
    </row>
    <row r="2462" spans="15:16" x14ac:dyDescent="0.3">
      <c r="O2462" s="5"/>
      <c r="P2462" s="5"/>
    </row>
    <row r="2463" spans="15:16" x14ac:dyDescent="0.3">
      <c r="O2463" s="5"/>
      <c r="P2463" s="5"/>
    </row>
    <row r="2464" spans="15:16" x14ac:dyDescent="0.3">
      <c r="O2464" s="5"/>
      <c r="P2464" s="5"/>
    </row>
    <row r="2465" spans="15:16" x14ac:dyDescent="0.3">
      <c r="O2465" s="5"/>
      <c r="P2465" s="5"/>
    </row>
    <row r="2466" spans="15:16" x14ac:dyDescent="0.3">
      <c r="O2466" s="5"/>
      <c r="P2466" s="5"/>
    </row>
    <row r="2467" spans="15:16" x14ac:dyDescent="0.3">
      <c r="O2467" s="5"/>
      <c r="P2467" s="5"/>
    </row>
    <row r="2468" spans="15:16" x14ac:dyDescent="0.3">
      <c r="O2468" s="5"/>
      <c r="P2468" s="5"/>
    </row>
    <row r="2469" spans="15:16" x14ac:dyDescent="0.3">
      <c r="O2469" s="5"/>
      <c r="P2469" s="5"/>
    </row>
    <row r="2470" spans="15:16" x14ac:dyDescent="0.3">
      <c r="O2470" s="5"/>
      <c r="P2470" s="5"/>
    </row>
    <row r="2471" spans="15:16" x14ac:dyDescent="0.3">
      <c r="O2471" s="5"/>
      <c r="P2471" s="5"/>
    </row>
    <row r="2472" spans="15:16" x14ac:dyDescent="0.3">
      <c r="O2472" s="5"/>
      <c r="P2472" s="5"/>
    </row>
    <row r="2473" spans="15:16" x14ac:dyDescent="0.3">
      <c r="O2473" s="5"/>
      <c r="P2473" s="5"/>
    </row>
    <row r="2474" spans="15:16" x14ac:dyDescent="0.3">
      <c r="O2474" s="5"/>
      <c r="P2474" s="5"/>
    </row>
    <row r="2475" spans="15:16" x14ac:dyDescent="0.3">
      <c r="O2475" s="5"/>
      <c r="P2475" s="5"/>
    </row>
    <row r="2476" spans="15:16" x14ac:dyDescent="0.3">
      <c r="O2476" s="5"/>
      <c r="P2476" s="5"/>
    </row>
    <row r="2477" spans="15:16" x14ac:dyDescent="0.3">
      <c r="O2477" s="5"/>
      <c r="P2477" s="5"/>
    </row>
    <row r="2478" spans="15:16" x14ac:dyDescent="0.3">
      <c r="O2478" s="5"/>
      <c r="P2478" s="5"/>
    </row>
    <row r="2479" spans="15:16" x14ac:dyDescent="0.3">
      <c r="O2479" s="5"/>
      <c r="P2479" s="5"/>
    </row>
    <row r="2480" spans="15:16" x14ac:dyDescent="0.3">
      <c r="O2480" s="5"/>
      <c r="P2480" s="5"/>
    </row>
    <row r="2481" spans="15:16" x14ac:dyDescent="0.3">
      <c r="O2481" s="5"/>
      <c r="P2481" s="5"/>
    </row>
    <row r="2482" spans="15:16" x14ac:dyDescent="0.3">
      <c r="O2482" s="5"/>
      <c r="P2482" s="5"/>
    </row>
    <row r="2483" spans="15:16" x14ac:dyDescent="0.3">
      <c r="O2483" s="5"/>
      <c r="P2483" s="5"/>
    </row>
    <row r="2484" spans="15:16" x14ac:dyDescent="0.3">
      <c r="O2484" s="5"/>
      <c r="P2484" s="5"/>
    </row>
    <row r="2485" spans="15:16" x14ac:dyDescent="0.3">
      <c r="O2485" s="5"/>
      <c r="P2485" s="5"/>
    </row>
    <row r="2486" spans="15:16" x14ac:dyDescent="0.3">
      <c r="O2486" s="5"/>
      <c r="P2486" s="5"/>
    </row>
    <row r="2487" spans="15:16" x14ac:dyDescent="0.3">
      <c r="O2487" s="5"/>
      <c r="P2487" s="5"/>
    </row>
    <row r="2488" spans="15:16" x14ac:dyDescent="0.3">
      <c r="O2488" s="5"/>
      <c r="P2488" s="5"/>
    </row>
    <row r="2489" spans="15:16" x14ac:dyDescent="0.3">
      <c r="O2489" s="5"/>
      <c r="P2489" s="5"/>
    </row>
    <row r="2490" spans="15:16" x14ac:dyDescent="0.3">
      <c r="O2490" s="5"/>
      <c r="P2490" s="5"/>
    </row>
    <row r="2491" spans="15:16" x14ac:dyDescent="0.3">
      <c r="O2491" s="5"/>
      <c r="P2491" s="5"/>
    </row>
    <row r="2492" spans="15:16" x14ac:dyDescent="0.3">
      <c r="O2492" s="5"/>
      <c r="P2492" s="5"/>
    </row>
    <row r="2493" spans="15:16" x14ac:dyDescent="0.3">
      <c r="O2493" s="5"/>
      <c r="P2493" s="5"/>
    </row>
    <row r="2494" spans="15:16" x14ac:dyDescent="0.3">
      <c r="O2494" s="5"/>
      <c r="P2494" s="5"/>
    </row>
    <row r="2495" spans="15:16" x14ac:dyDescent="0.3">
      <c r="O2495" s="5"/>
      <c r="P2495" s="5"/>
    </row>
    <row r="2496" spans="15:16" x14ac:dyDescent="0.3">
      <c r="O2496" s="5"/>
      <c r="P2496" s="5"/>
    </row>
    <row r="2497" spans="15:16" x14ac:dyDescent="0.3">
      <c r="O2497" s="5"/>
      <c r="P2497" s="5"/>
    </row>
    <row r="2498" spans="15:16" x14ac:dyDescent="0.3">
      <c r="O2498" s="5"/>
      <c r="P2498" s="5"/>
    </row>
    <row r="2499" spans="15:16" x14ac:dyDescent="0.3">
      <c r="O2499" s="5"/>
      <c r="P2499" s="5"/>
    </row>
    <row r="2500" spans="15:16" x14ac:dyDescent="0.3">
      <c r="O2500" s="5"/>
      <c r="P2500" s="5"/>
    </row>
    <row r="2501" spans="15:16" x14ac:dyDescent="0.3">
      <c r="O2501" s="5"/>
      <c r="P2501" s="5"/>
    </row>
    <row r="2502" spans="15:16" x14ac:dyDescent="0.3">
      <c r="O2502" s="5"/>
      <c r="P2502" s="5"/>
    </row>
    <row r="2503" spans="15:16" x14ac:dyDescent="0.3">
      <c r="O2503" s="5"/>
      <c r="P2503" s="5"/>
    </row>
    <row r="2504" spans="15:16" x14ac:dyDescent="0.3">
      <c r="O2504" s="5"/>
      <c r="P2504" s="5"/>
    </row>
    <row r="2505" spans="15:16" x14ac:dyDescent="0.3">
      <c r="O2505" s="5"/>
      <c r="P2505" s="5"/>
    </row>
    <row r="2506" spans="15:16" x14ac:dyDescent="0.3">
      <c r="O2506" s="5"/>
      <c r="P2506" s="5"/>
    </row>
    <row r="2507" spans="15:16" x14ac:dyDescent="0.3">
      <c r="O2507" s="5"/>
      <c r="P2507" s="5"/>
    </row>
    <row r="2508" spans="15:16" x14ac:dyDescent="0.3">
      <c r="O2508" s="5"/>
      <c r="P2508" s="5"/>
    </row>
    <row r="2509" spans="15:16" x14ac:dyDescent="0.3">
      <c r="O2509" s="5"/>
      <c r="P2509" s="5"/>
    </row>
    <row r="2510" spans="15:16" x14ac:dyDescent="0.3">
      <c r="O2510" s="5"/>
      <c r="P2510" s="5"/>
    </row>
    <row r="2511" spans="15:16" x14ac:dyDescent="0.3">
      <c r="O2511" s="5"/>
      <c r="P2511" s="5"/>
    </row>
    <row r="2512" spans="15:16" x14ac:dyDescent="0.3">
      <c r="O2512" s="5"/>
      <c r="P2512" s="5"/>
    </row>
    <row r="2513" spans="15:16" x14ac:dyDescent="0.3">
      <c r="O2513" s="5"/>
      <c r="P2513" s="5"/>
    </row>
    <row r="2514" spans="15:16" x14ac:dyDescent="0.3">
      <c r="O2514" s="5"/>
      <c r="P2514" s="5"/>
    </row>
    <row r="2515" spans="15:16" x14ac:dyDescent="0.3">
      <c r="O2515" s="5"/>
      <c r="P2515" s="5"/>
    </row>
    <row r="2516" spans="15:16" x14ac:dyDescent="0.3">
      <c r="O2516" s="5"/>
      <c r="P2516" s="5"/>
    </row>
    <row r="2517" spans="15:16" x14ac:dyDescent="0.3">
      <c r="O2517" s="5"/>
      <c r="P2517" s="5"/>
    </row>
    <row r="2518" spans="15:16" x14ac:dyDescent="0.3">
      <c r="O2518" s="5"/>
      <c r="P2518" s="5"/>
    </row>
    <row r="2519" spans="15:16" x14ac:dyDescent="0.3">
      <c r="O2519" s="5"/>
      <c r="P2519" s="5"/>
    </row>
    <row r="2520" spans="15:16" x14ac:dyDescent="0.3">
      <c r="O2520" s="5"/>
      <c r="P2520" s="5"/>
    </row>
    <row r="2521" spans="15:16" x14ac:dyDescent="0.3">
      <c r="O2521" s="5"/>
      <c r="P2521" s="5"/>
    </row>
    <row r="2522" spans="15:16" x14ac:dyDescent="0.3">
      <c r="O2522" s="5"/>
      <c r="P2522" s="5"/>
    </row>
    <row r="2523" spans="15:16" x14ac:dyDescent="0.3">
      <c r="O2523" s="5"/>
      <c r="P2523" s="5"/>
    </row>
    <row r="2524" spans="15:16" x14ac:dyDescent="0.3">
      <c r="O2524" s="5"/>
      <c r="P2524" s="5"/>
    </row>
    <row r="2525" spans="15:16" x14ac:dyDescent="0.3">
      <c r="O2525" s="5"/>
      <c r="P2525" s="5"/>
    </row>
    <row r="2526" spans="15:16" x14ac:dyDescent="0.3">
      <c r="O2526" s="5"/>
      <c r="P2526" s="5"/>
    </row>
    <row r="2527" spans="15:16" x14ac:dyDescent="0.3">
      <c r="O2527" s="5"/>
      <c r="P2527" s="5"/>
    </row>
    <row r="2528" spans="15:16" x14ac:dyDescent="0.3">
      <c r="O2528" s="5"/>
      <c r="P2528" s="5"/>
    </row>
    <row r="2529" spans="15:16" x14ac:dyDescent="0.3">
      <c r="O2529" s="5"/>
      <c r="P2529" s="5"/>
    </row>
    <row r="2530" spans="15:16" x14ac:dyDescent="0.3">
      <c r="O2530" s="5"/>
      <c r="P2530" s="5"/>
    </row>
    <row r="2531" spans="15:16" x14ac:dyDescent="0.3">
      <c r="O2531" s="5"/>
      <c r="P2531" s="5"/>
    </row>
    <row r="2532" spans="15:16" x14ac:dyDescent="0.3">
      <c r="O2532" s="5"/>
      <c r="P2532" s="5"/>
    </row>
    <row r="2533" spans="15:16" x14ac:dyDescent="0.3">
      <c r="O2533" s="5"/>
      <c r="P2533" s="5"/>
    </row>
    <row r="2534" spans="15:16" x14ac:dyDescent="0.3">
      <c r="O2534" s="5"/>
      <c r="P2534" s="5"/>
    </row>
    <row r="2535" spans="15:16" x14ac:dyDescent="0.3">
      <c r="O2535" s="5"/>
      <c r="P2535" s="5"/>
    </row>
    <row r="2536" spans="15:16" x14ac:dyDescent="0.3">
      <c r="O2536" s="5"/>
      <c r="P2536" s="5"/>
    </row>
    <row r="2537" spans="15:16" x14ac:dyDescent="0.3">
      <c r="O2537" s="5"/>
      <c r="P2537" s="5"/>
    </row>
    <row r="2538" spans="15:16" x14ac:dyDescent="0.3">
      <c r="O2538" s="5"/>
      <c r="P2538" s="5"/>
    </row>
    <row r="2539" spans="15:16" x14ac:dyDescent="0.3">
      <c r="O2539" s="5"/>
      <c r="P2539" s="5"/>
    </row>
    <row r="2540" spans="15:16" x14ac:dyDescent="0.3">
      <c r="O2540" s="5"/>
      <c r="P2540" s="5"/>
    </row>
    <row r="2541" spans="15:16" x14ac:dyDescent="0.3">
      <c r="O2541" s="5"/>
      <c r="P2541" s="5"/>
    </row>
    <row r="2542" spans="15:16" x14ac:dyDescent="0.3">
      <c r="O2542" s="5"/>
      <c r="P2542" s="5"/>
    </row>
    <row r="2543" spans="15:16" x14ac:dyDescent="0.3">
      <c r="O2543" s="5"/>
      <c r="P2543" s="5"/>
    </row>
    <row r="2544" spans="15:16" x14ac:dyDescent="0.3">
      <c r="O2544" s="5"/>
      <c r="P2544" s="5"/>
    </row>
    <row r="2545" spans="15:16" x14ac:dyDescent="0.3">
      <c r="O2545" s="5"/>
      <c r="P2545" s="5"/>
    </row>
    <row r="2546" spans="15:16" x14ac:dyDescent="0.3">
      <c r="O2546" s="5"/>
      <c r="P2546" s="5"/>
    </row>
    <row r="2547" spans="15:16" x14ac:dyDescent="0.3">
      <c r="O2547" s="5"/>
      <c r="P2547" s="5"/>
    </row>
    <row r="2548" spans="15:16" x14ac:dyDescent="0.3">
      <c r="O2548" s="5"/>
      <c r="P2548" s="5"/>
    </row>
    <row r="2549" spans="15:16" x14ac:dyDescent="0.3">
      <c r="O2549" s="5"/>
      <c r="P2549" s="5"/>
    </row>
    <row r="2550" spans="15:16" x14ac:dyDescent="0.3">
      <c r="O2550" s="5"/>
      <c r="P2550" s="5"/>
    </row>
    <row r="2551" spans="15:16" x14ac:dyDescent="0.3">
      <c r="O2551" s="5"/>
      <c r="P2551" s="5"/>
    </row>
    <row r="2552" spans="15:16" x14ac:dyDescent="0.3">
      <c r="O2552" s="5"/>
      <c r="P2552" s="5"/>
    </row>
    <row r="2553" spans="15:16" x14ac:dyDescent="0.3">
      <c r="O2553" s="5"/>
      <c r="P2553" s="5"/>
    </row>
    <row r="2554" spans="15:16" x14ac:dyDescent="0.3">
      <c r="O2554" s="5"/>
      <c r="P2554" s="5"/>
    </row>
    <row r="2555" spans="15:16" x14ac:dyDescent="0.3">
      <c r="O2555" s="5"/>
      <c r="P2555" s="5"/>
    </row>
    <row r="2556" spans="15:16" x14ac:dyDescent="0.3">
      <c r="O2556" s="5"/>
      <c r="P2556" s="5"/>
    </row>
    <row r="2557" spans="15:16" x14ac:dyDescent="0.3">
      <c r="O2557" s="5"/>
      <c r="P2557" s="5"/>
    </row>
    <row r="2558" spans="15:16" x14ac:dyDescent="0.3">
      <c r="O2558" s="5"/>
      <c r="P2558" s="5"/>
    </row>
    <row r="2559" spans="15:16" x14ac:dyDescent="0.3">
      <c r="O2559" s="5"/>
      <c r="P2559" s="5"/>
    </row>
    <row r="2560" spans="15:16" x14ac:dyDescent="0.3">
      <c r="O2560" s="5"/>
      <c r="P2560" s="5"/>
    </row>
    <row r="2561" spans="15:16" x14ac:dyDescent="0.3">
      <c r="O2561" s="5"/>
      <c r="P2561" s="5"/>
    </row>
    <row r="2562" spans="15:16" x14ac:dyDescent="0.3">
      <c r="O2562" s="5"/>
      <c r="P2562" s="5"/>
    </row>
    <row r="2563" spans="15:16" x14ac:dyDescent="0.3">
      <c r="O2563" s="5"/>
      <c r="P2563" s="5"/>
    </row>
    <row r="2564" spans="15:16" x14ac:dyDescent="0.3">
      <c r="O2564" s="5"/>
      <c r="P2564" s="5"/>
    </row>
    <row r="2565" spans="15:16" x14ac:dyDescent="0.3">
      <c r="O2565" s="5"/>
      <c r="P2565" s="5"/>
    </row>
    <row r="2566" spans="15:16" x14ac:dyDescent="0.3">
      <c r="O2566" s="5"/>
      <c r="P2566" s="5"/>
    </row>
    <row r="2567" spans="15:16" x14ac:dyDescent="0.3">
      <c r="O2567" s="5"/>
      <c r="P2567" s="5"/>
    </row>
    <row r="2568" spans="15:16" x14ac:dyDescent="0.3">
      <c r="O2568" s="5"/>
      <c r="P2568" s="5"/>
    </row>
    <row r="2569" spans="15:16" x14ac:dyDescent="0.3">
      <c r="O2569" s="5"/>
      <c r="P2569" s="5"/>
    </row>
    <row r="2570" spans="15:16" x14ac:dyDescent="0.3">
      <c r="O2570" s="5"/>
      <c r="P2570" s="5"/>
    </row>
    <row r="2571" spans="15:16" x14ac:dyDescent="0.3">
      <c r="O2571" s="5"/>
      <c r="P2571" s="5"/>
    </row>
    <row r="2572" spans="15:16" x14ac:dyDescent="0.3">
      <c r="O2572" s="5"/>
      <c r="P2572" s="5"/>
    </row>
    <row r="2573" spans="15:16" x14ac:dyDescent="0.3">
      <c r="O2573" s="5"/>
      <c r="P2573" s="5"/>
    </row>
    <row r="2574" spans="15:16" x14ac:dyDescent="0.3">
      <c r="O2574" s="5"/>
      <c r="P2574" s="5"/>
    </row>
    <row r="2575" spans="15:16" x14ac:dyDescent="0.3">
      <c r="O2575" s="5"/>
      <c r="P2575" s="5"/>
    </row>
    <row r="2576" spans="15:16" x14ac:dyDescent="0.3">
      <c r="O2576" s="5"/>
      <c r="P2576" s="5"/>
    </row>
    <row r="2577" spans="15:16" x14ac:dyDescent="0.3">
      <c r="O2577" s="5"/>
      <c r="P2577" s="5"/>
    </row>
    <row r="2578" spans="15:16" x14ac:dyDescent="0.3">
      <c r="O2578" s="5"/>
      <c r="P2578" s="5"/>
    </row>
    <row r="2579" spans="15:16" x14ac:dyDescent="0.3">
      <c r="O2579" s="5"/>
      <c r="P2579" s="5"/>
    </row>
    <row r="2580" spans="15:16" x14ac:dyDescent="0.3">
      <c r="O2580" s="5"/>
      <c r="P2580" s="5"/>
    </row>
    <row r="2581" spans="15:16" x14ac:dyDescent="0.3">
      <c r="O2581" s="5"/>
      <c r="P2581" s="5"/>
    </row>
    <row r="2582" spans="15:16" x14ac:dyDescent="0.3">
      <c r="O2582" s="5"/>
      <c r="P2582" s="5"/>
    </row>
    <row r="2583" spans="15:16" x14ac:dyDescent="0.3">
      <c r="O2583" s="5"/>
      <c r="P2583" s="5"/>
    </row>
    <row r="2584" spans="15:16" x14ac:dyDescent="0.3">
      <c r="O2584" s="5"/>
      <c r="P2584" s="5"/>
    </row>
    <row r="2585" spans="15:16" x14ac:dyDescent="0.3">
      <c r="O2585" s="5"/>
      <c r="P2585" s="5"/>
    </row>
    <row r="2586" spans="15:16" x14ac:dyDescent="0.3">
      <c r="O2586" s="5"/>
      <c r="P2586" s="5"/>
    </row>
    <row r="2587" spans="15:16" x14ac:dyDescent="0.3">
      <c r="O2587" s="5"/>
      <c r="P2587" s="5"/>
    </row>
    <row r="2588" spans="15:16" x14ac:dyDescent="0.3">
      <c r="O2588" s="5"/>
      <c r="P2588" s="5"/>
    </row>
    <row r="2589" spans="15:16" x14ac:dyDescent="0.3">
      <c r="O2589" s="5"/>
      <c r="P2589" s="5"/>
    </row>
    <row r="2590" spans="15:16" x14ac:dyDescent="0.3">
      <c r="O2590" s="5"/>
      <c r="P2590" s="5"/>
    </row>
    <row r="2591" spans="15:16" x14ac:dyDescent="0.3">
      <c r="O2591" s="5"/>
      <c r="P2591" s="5"/>
    </row>
    <row r="2592" spans="15:16" x14ac:dyDescent="0.3">
      <c r="O2592" s="5"/>
      <c r="P2592" s="5"/>
    </row>
    <row r="2593" spans="15:16" x14ac:dyDescent="0.3">
      <c r="O2593" s="5"/>
      <c r="P2593" s="5"/>
    </row>
    <row r="2594" spans="15:16" x14ac:dyDescent="0.3">
      <c r="O2594" s="5"/>
      <c r="P2594" s="5"/>
    </row>
    <row r="2595" spans="15:16" x14ac:dyDescent="0.3">
      <c r="O2595" s="5"/>
      <c r="P2595" s="5"/>
    </row>
    <row r="2596" spans="15:16" x14ac:dyDescent="0.3">
      <c r="O2596" s="5"/>
      <c r="P2596" s="5"/>
    </row>
    <row r="2597" spans="15:16" x14ac:dyDescent="0.3">
      <c r="O2597" s="5"/>
      <c r="P2597" s="5"/>
    </row>
    <row r="2598" spans="15:16" x14ac:dyDescent="0.3">
      <c r="O2598" s="5"/>
      <c r="P2598" s="5"/>
    </row>
    <row r="2599" spans="15:16" x14ac:dyDescent="0.3">
      <c r="O2599" s="5"/>
      <c r="P2599" s="5"/>
    </row>
    <row r="2600" spans="15:16" x14ac:dyDescent="0.3">
      <c r="O2600" s="5"/>
      <c r="P2600" s="5"/>
    </row>
    <row r="2601" spans="15:16" x14ac:dyDescent="0.3">
      <c r="O2601" s="5"/>
      <c r="P2601" s="5"/>
    </row>
    <row r="2602" spans="15:16" x14ac:dyDescent="0.3">
      <c r="O2602" s="5"/>
      <c r="P2602" s="5"/>
    </row>
    <row r="2603" spans="15:16" x14ac:dyDescent="0.3">
      <c r="O2603" s="5"/>
      <c r="P2603" s="5"/>
    </row>
    <row r="2604" spans="15:16" x14ac:dyDescent="0.3">
      <c r="O2604" s="5"/>
      <c r="P2604" s="5"/>
    </row>
    <row r="2605" spans="15:16" x14ac:dyDescent="0.3">
      <c r="O2605" s="5"/>
      <c r="P2605" s="5"/>
    </row>
    <row r="2606" spans="15:16" x14ac:dyDescent="0.3">
      <c r="O2606" s="5"/>
      <c r="P2606" s="5"/>
    </row>
    <row r="2607" spans="15:16" x14ac:dyDescent="0.3">
      <c r="O2607" s="5"/>
      <c r="P2607" s="5"/>
    </row>
    <row r="2608" spans="15:16" x14ac:dyDescent="0.3">
      <c r="O2608" s="5"/>
      <c r="P2608" s="5"/>
    </row>
    <row r="2609" spans="15:16" x14ac:dyDescent="0.3">
      <c r="O2609" s="5"/>
      <c r="P2609" s="5"/>
    </row>
    <row r="2610" spans="15:16" x14ac:dyDescent="0.3">
      <c r="O2610" s="5"/>
      <c r="P2610" s="5"/>
    </row>
    <row r="2611" spans="15:16" x14ac:dyDescent="0.3">
      <c r="O2611" s="5"/>
      <c r="P2611" s="5"/>
    </row>
    <row r="2612" spans="15:16" x14ac:dyDescent="0.3">
      <c r="O2612" s="5"/>
      <c r="P2612" s="5"/>
    </row>
    <row r="2613" spans="15:16" x14ac:dyDescent="0.3">
      <c r="O2613" s="5"/>
      <c r="P2613" s="5"/>
    </row>
    <row r="2614" spans="15:16" x14ac:dyDescent="0.3">
      <c r="O2614" s="5"/>
      <c r="P2614" s="5"/>
    </row>
    <row r="2615" spans="15:16" x14ac:dyDescent="0.3">
      <c r="O2615" s="5"/>
      <c r="P2615" s="5"/>
    </row>
    <row r="2616" spans="15:16" x14ac:dyDescent="0.3">
      <c r="O2616" s="5"/>
      <c r="P2616" s="5"/>
    </row>
    <row r="2617" spans="15:16" x14ac:dyDescent="0.3">
      <c r="O2617" s="5"/>
      <c r="P2617" s="5"/>
    </row>
    <row r="2618" spans="15:16" x14ac:dyDescent="0.3">
      <c r="O2618" s="5"/>
      <c r="P2618" s="5"/>
    </row>
    <row r="2619" spans="15:16" x14ac:dyDescent="0.3">
      <c r="O2619" s="5"/>
      <c r="P2619" s="5"/>
    </row>
    <row r="2620" spans="15:16" x14ac:dyDescent="0.3">
      <c r="O2620" s="5"/>
      <c r="P2620" s="5"/>
    </row>
    <row r="2621" spans="15:16" x14ac:dyDescent="0.3">
      <c r="O2621" s="5"/>
      <c r="P2621" s="5"/>
    </row>
    <row r="2622" spans="15:16" x14ac:dyDescent="0.3">
      <c r="O2622" s="5"/>
      <c r="P2622" s="5"/>
    </row>
    <row r="2623" spans="15:16" x14ac:dyDescent="0.3">
      <c r="O2623" s="5"/>
      <c r="P2623" s="5"/>
    </row>
    <row r="2624" spans="15:16" x14ac:dyDescent="0.3">
      <c r="O2624" s="5"/>
      <c r="P2624" s="5"/>
    </row>
    <row r="2625" spans="15:16" x14ac:dyDescent="0.3">
      <c r="O2625" s="5"/>
      <c r="P2625" s="5"/>
    </row>
    <row r="2626" spans="15:16" x14ac:dyDescent="0.3">
      <c r="O2626" s="5"/>
      <c r="P2626" s="5"/>
    </row>
    <row r="2627" spans="15:16" x14ac:dyDescent="0.3">
      <c r="O2627" s="5"/>
      <c r="P2627" s="5"/>
    </row>
    <row r="2628" spans="15:16" x14ac:dyDescent="0.3">
      <c r="O2628" s="5"/>
      <c r="P2628" s="5"/>
    </row>
    <row r="2629" spans="15:16" x14ac:dyDescent="0.3">
      <c r="O2629" s="5"/>
      <c r="P2629" s="5"/>
    </row>
    <row r="2630" spans="15:16" x14ac:dyDescent="0.3">
      <c r="O2630" s="5"/>
      <c r="P2630" s="5"/>
    </row>
    <row r="2631" spans="15:16" x14ac:dyDescent="0.3">
      <c r="O2631" s="5"/>
      <c r="P2631" s="5"/>
    </row>
    <row r="2632" spans="15:16" x14ac:dyDescent="0.3">
      <c r="O2632" s="5"/>
      <c r="P2632" s="5"/>
    </row>
    <row r="2633" spans="15:16" x14ac:dyDescent="0.3">
      <c r="O2633" s="5"/>
      <c r="P2633" s="5"/>
    </row>
    <row r="2634" spans="15:16" x14ac:dyDescent="0.3">
      <c r="O2634" s="5"/>
      <c r="P2634" s="5"/>
    </row>
    <row r="2635" spans="15:16" x14ac:dyDescent="0.3">
      <c r="O2635" s="5"/>
      <c r="P2635" s="5"/>
    </row>
    <row r="2636" spans="15:16" x14ac:dyDescent="0.3">
      <c r="O2636" s="5"/>
      <c r="P2636" s="5"/>
    </row>
    <row r="2637" spans="15:16" x14ac:dyDescent="0.3">
      <c r="O2637" s="5"/>
      <c r="P2637" s="5"/>
    </row>
    <row r="2638" spans="15:16" x14ac:dyDescent="0.3">
      <c r="O2638" s="5"/>
      <c r="P2638" s="5"/>
    </row>
    <row r="2639" spans="15:16" x14ac:dyDescent="0.3">
      <c r="O2639" s="5"/>
      <c r="P2639" s="5"/>
    </row>
    <row r="2640" spans="15:16" x14ac:dyDescent="0.3">
      <c r="O2640" s="5"/>
      <c r="P2640" s="5"/>
    </row>
    <row r="2641" spans="15:16" x14ac:dyDescent="0.3">
      <c r="O2641" s="5"/>
      <c r="P2641" s="5"/>
    </row>
    <row r="2642" spans="15:16" x14ac:dyDescent="0.3">
      <c r="O2642" s="5"/>
      <c r="P2642" s="5"/>
    </row>
    <row r="2643" spans="15:16" x14ac:dyDescent="0.3">
      <c r="O2643" s="5"/>
      <c r="P2643" s="5"/>
    </row>
    <row r="2644" spans="15:16" x14ac:dyDescent="0.3">
      <c r="O2644" s="5"/>
      <c r="P2644" s="5"/>
    </row>
    <row r="2645" spans="15:16" x14ac:dyDescent="0.3">
      <c r="O2645" s="5"/>
      <c r="P2645" s="5"/>
    </row>
    <row r="2646" spans="15:16" x14ac:dyDescent="0.3">
      <c r="O2646" s="5"/>
      <c r="P2646" s="5"/>
    </row>
    <row r="2647" spans="15:16" x14ac:dyDescent="0.3">
      <c r="O2647" s="5"/>
      <c r="P2647" s="5"/>
    </row>
    <row r="2648" spans="15:16" x14ac:dyDescent="0.3">
      <c r="O2648" s="5"/>
      <c r="P2648" s="5"/>
    </row>
    <row r="2649" spans="15:16" x14ac:dyDescent="0.3">
      <c r="O2649" s="5"/>
      <c r="P2649" s="5"/>
    </row>
    <row r="2650" spans="15:16" x14ac:dyDescent="0.3">
      <c r="O2650" s="5"/>
      <c r="P2650" s="5"/>
    </row>
    <row r="2651" spans="15:16" x14ac:dyDescent="0.3">
      <c r="O2651" s="5"/>
      <c r="P2651" s="5"/>
    </row>
    <row r="2652" spans="15:16" x14ac:dyDescent="0.3">
      <c r="O2652" s="5"/>
      <c r="P2652" s="5"/>
    </row>
    <row r="2653" spans="15:16" x14ac:dyDescent="0.3">
      <c r="O2653" s="5"/>
      <c r="P2653" s="5"/>
    </row>
    <row r="2654" spans="15:16" x14ac:dyDescent="0.3">
      <c r="O2654" s="5"/>
      <c r="P2654" s="5"/>
    </row>
    <row r="2655" spans="15:16" x14ac:dyDescent="0.3">
      <c r="O2655" s="5"/>
      <c r="P2655" s="5"/>
    </row>
    <row r="2656" spans="15:16" x14ac:dyDescent="0.3">
      <c r="O2656" s="5"/>
      <c r="P2656" s="5"/>
    </row>
    <row r="2657" spans="15:16" x14ac:dyDescent="0.3">
      <c r="O2657" s="5"/>
      <c r="P2657" s="5"/>
    </row>
    <row r="2658" spans="15:16" x14ac:dyDescent="0.3">
      <c r="O2658" s="5"/>
      <c r="P2658" s="5"/>
    </row>
    <row r="2659" spans="15:16" x14ac:dyDescent="0.3">
      <c r="O2659" s="5"/>
      <c r="P2659" s="5"/>
    </row>
    <row r="2660" spans="15:16" x14ac:dyDescent="0.3">
      <c r="O2660" s="5"/>
      <c r="P2660" s="5"/>
    </row>
    <row r="2661" spans="15:16" x14ac:dyDescent="0.3">
      <c r="O2661" s="5"/>
      <c r="P2661" s="5"/>
    </row>
    <row r="2662" spans="15:16" x14ac:dyDescent="0.3">
      <c r="O2662" s="5"/>
      <c r="P2662" s="5"/>
    </row>
    <row r="2663" spans="15:16" x14ac:dyDescent="0.3">
      <c r="O2663" s="5"/>
      <c r="P2663" s="5"/>
    </row>
    <row r="2664" spans="15:16" x14ac:dyDescent="0.3">
      <c r="O2664" s="5"/>
      <c r="P2664" s="5"/>
    </row>
    <row r="2665" spans="15:16" x14ac:dyDescent="0.3">
      <c r="O2665" s="5"/>
      <c r="P2665" s="5"/>
    </row>
    <row r="2666" spans="15:16" x14ac:dyDescent="0.3">
      <c r="O2666" s="5"/>
      <c r="P2666" s="5"/>
    </row>
    <row r="2667" spans="15:16" x14ac:dyDescent="0.3">
      <c r="O2667" s="5"/>
      <c r="P2667" s="5"/>
    </row>
    <row r="2668" spans="15:16" x14ac:dyDescent="0.3">
      <c r="O2668" s="5"/>
      <c r="P2668" s="5"/>
    </row>
    <row r="2669" spans="15:16" x14ac:dyDescent="0.3">
      <c r="O2669" s="5"/>
      <c r="P2669" s="5"/>
    </row>
    <row r="2670" spans="15:16" x14ac:dyDescent="0.3">
      <c r="O2670" s="5"/>
      <c r="P2670" s="5"/>
    </row>
    <row r="2671" spans="15:16" x14ac:dyDescent="0.3">
      <c r="O2671" s="5"/>
      <c r="P2671" s="5"/>
    </row>
    <row r="2672" spans="15:16" x14ac:dyDescent="0.3">
      <c r="O2672" s="5"/>
      <c r="P2672" s="5"/>
    </row>
    <row r="2673" spans="15:16" x14ac:dyDescent="0.3">
      <c r="O2673" s="5"/>
      <c r="P2673" s="5"/>
    </row>
    <row r="2674" spans="15:16" x14ac:dyDescent="0.3">
      <c r="O2674" s="5"/>
      <c r="P2674" s="5"/>
    </row>
    <row r="2675" spans="15:16" x14ac:dyDescent="0.3">
      <c r="O2675" s="5"/>
      <c r="P2675" s="5"/>
    </row>
    <row r="2676" spans="15:16" x14ac:dyDescent="0.3">
      <c r="O2676" s="5"/>
      <c r="P2676" s="5"/>
    </row>
    <row r="2677" spans="15:16" x14ac:dyDescent="0.3">
      <c r="O2677" s="5"/>
      <c r="P2677" s="5"/>
    </row>
    <row r="2678" spans="15:16" x14ac:dyDescent="0.3">
      <c r="O2678" s="5"/>
      <c r="P2678" s="5"/>
    </row>
    <row r="2679" spans="15:16" x14ac:dyDescent="0.3">
      <c r="O2679" s="5"/>
      <c r="P2679" s="5"/>
    </row>
    <row r="2680" spans="15:16" x14ac:dyDescent="0.3">
      <c r="O2680" s="5"/>
      <c r="P2680" s="5"/>
    </row>
    <row r="2681" spans="15:16" x14ac:dyDescent="0.3">
      <c r="O2681" s="5"/>
      <c r="P2681" s="5"/>
    </row>
    <row r="2682" spans="15:16" x14ac:dyDescent="0.3">
      <c r="O2682" s="5"/>
      <c r="P2682" s="5"/>
    </row>
    <row r="2683" spans="15:16" x14ac:dyDescent="0.3">
      <c r="O2683" s="5"/>
      <c r="P2683" s="5"/>
    </row>
    <row r="2684" spans="15:16" x14ac:dyDescent="0.3">
      <c r="O2684" s="5"/>
      <c r="P2684" s="5"/>
    </row>
    <row r="2685" spans="15:16" x14ac:dyDescent="0.3">
      <c r="O2685" s="5"/>
      <c r="P2685" s="5"/>
    </row>
    <row r="2686" spans="15:16" x14ac:dyDescent="0.3">
      <c r="O2686" s="5"/>
      <c r="P2686" s="5"/>
    </row>
    <row r="2687" spans="15:16" x14ac:dyDescent="0.3">
      <c r="O2687" s="5"/>
      <c r="P2687" s="5"/>
    </row>
    <row r="2688" spans="15:16" x14ac:dyDescent="0.3">
      <c r="O2688" s="5"/>
      <c r="P2688" s="5"/>
    </row>
    <row r="2689" spans="15:16" x14ac:dyDescent="0.3">
      <c r="O2689" s="5"/>
      <c r="P2689" s="5"/>
    </row>
    <row r="2690" spans="15:16" x14ac:dyDescent="0.3">
      <c r="O2690" s="5"/>
      <c r="P2690" s="5"/>
    </row>
    <row r="2691" spans="15:16" x14ac:dyDescent="0.3">
      <c r="O2691" s="5"/>
      <c r="P2691" s="5"/>
    </row>
    <row r="2692" spans="15:16" x14ac:dyDescent="0.3">
      <c r="O2692" s="5"/>
      <c r="P2692" s="5"/>
    </row>
    <row r="2693" spans="15:16" x14ac:dyDescent="0.3">
      <c r="O2693" s="5"/>
      <c r="P2693" s="5"/>
    </row>
    <row r="2694" spans="15:16" x14ac:dyDescent="0.3">
      <c r="O2694" s="5"/>
      <c r="P2694" s="5"/>
    </row>
    <row r="2695" spans="15:16" x14ac:dyDescent="0.3">
      <c r="O2695" s="5"/>
      <c r="P2695" s="5"/>
    </row>
    <row r="2696" spans="15:16" x14ac:dyDescent="0.3">
      <c r="O2696" s="5"/>
      <c r="P2696" s="5"/>
    </row>
    <row r="2697" spans="15:16" x14ac:dyDescent="0.3">
      <c r="O2697" s="5"/>
      <c r="P2697" s="5"/>
    </row>
    <row r="2698" spans="15:16" x14ac:dyDescent="0.3">
      <c r="O2698" s="5"/>
      <c r="P2698" s="5"/>
    </row>
    <row r="2699" spans="15:16" x14ac:dyDescent="0.3">
      <c r="O2699" s="5"/>
      <c r="P2699" s="5"/>
    </row>
    <row r="2700" spans="15:16" x14ac:dyDescent="0.3">
      <c r="O2700" s="5"/>
      <c r="P2700" s="5"/>
    </row>
    <row r="2701" spans="15:16" x14ac:dyDescent="0.3">
      <c r="O2701" s="5"/>
      <c r="P2701" s="5"/>
    </row>
    <row r="2702" spans="15:16" x14ac:dyDescent="0.3">
      <c r="O2702" s="5"/>
      <c r="P2702" s="5"/>
    </row>
    <row r="2703" spans="15:16" x14ac:dyDescent="0.3">
      <c r="O2703" s="5"/>
      <c r="P2703" s="5"/>
    </row>
    <row r="2704" spans="15:16" x14ac:dyDescent="0.3">
      <c r="O2704" s="5"/>
      <c r="P2704" s="5"/>
    </row>
    <row r="2705" spans="15:16" x14ac:dyDescent="0.3">
      <c r="O2705" s="5"/>
      <c r="P2705" s="5"/>
    </row>
    <row r="2706" spans="15:16" x14ac:dyDescent="0.3">
      <c r="O2706" s="5"/>
      <c r="P2706" s="5"/>
    </row>
    <row r="2707" spans="15:16" x14ac:dyDescent="0.3">
      <c r="O2707" s="5"/>
      <c r="P2707" s="5"/>
    </row>
    <row r="2708" spans="15:16" x14ac:dyDescent="0.3">
      <c r="O2708" s="5"/>
      <c r="P2708" s="5"/>
    </row>
    <row r="2709" spans="15:16" x14ac:dyDescent="0.3">
      <c r="O2709" s="5"/>
      <c r="P2709" s="5"/>
    </row>
    <row r="2710" spans="15:16" x14ac:dyDescent="0.3">
      <c r="O2710" s="5"/>
      <c r="P2710" s="5"/>
    </row>
    <row r="2711" spans="15:16" x14ac:dyDescent="0.3">
      <c r="O2711" s="5"/>
      <c r="P2711" s="5"/>
    </row>
    <row r="2712" spans="15:16" x14ac:dyDescent="0.3">
      <c r="O2712" s="5"/>
      <c r="P2712" s="5"/>
    </row>
    <row r="2713" spans="15:16" x14ac:dyDescent="0.3">
      <c r="O2713" s="5"/>
      <c r="P2713" s="5"/>
    </row>
    <row r="2714" spans="15:16" x14ac:dyDescent="0.3">
      <c r="O2714" s="5"/>
      <c r="P2714" s="5"/>
    </row>
    <row r="2715" spans="15:16" x14ac:dyDescent="0.3">
      <c r="O2715" s="5"/>
      <c r="P2715" s="5"/>
    </row>
    <row r="2716" spans="15:16" x14ac:dyDescent="0.3">
      <c r="O2716" s="5"/>
      <c r="P2716" s="5"/>
    </row>
    <row r="2717" spans="15:16" x14ac:dyDescent="0.3">
      <c r="O2717" s="5"/>
      <c r="P2717" s="5"/>
    </row>
    <row r="2718" spans="15:16" x14ac:dyDescent="0.3">
      <c r="O2718" s="5"/>
      <c r="P2718" s="5"/>
    </row>
    <row r="2719" spans="15:16" x14ac:dyDescent="0.3">
      <c r="O2719" s="5"/>
      <c r="P2719" s="5"/>
    </row>
    <row r="2720" spans="15:16" x14ac:dyDescent="0.3">
      <c r="O2720" s="5"/>
      <c r="P2720" s="5"/>
    </row>
    <row r="2721" spans="15:16" x14ac:dyDescent="0.3">
      <c r="O2721" s="5"/>
      <c r="P2721" s="5"/>
    </row>
    <row r="2722" spans="15:16" x14ac:dyDescent="0.3">
      <c r="O2722" s="5"/>
      <c r="P2722" s="5"/>
    </row>
    <row r="2723" spans="15:16" x14ac:dyDescent="0.3">
      <c r="O2723" s="5"/>
      <c r="P2723" s="5"/>
    </row>
    <row r="2724" spans="15:16" x14ac:dyDescent="0.3">
      <c r="O2724" s="5"/>
      <c r="P2724" s="5"/>
    </row>
    <row r="2725" spans="15:16" x14ac:dyDescent="0.3">
      <c r="O2725" s="5"/>
      <c r="P2725" s="5"/>
    </row>
    <row r="2726" spans="15:16" x14ac:dyDescent="0.3">
      <c r="O2726" s="5"/>
      <c r="P2726" s="5"/>
    </row>
    <row r="2727" spans="15:16" x14ac:dyDescent="0.3">
      <c r="O2727" s="5"/>
      <c r="P2727" s="5"/>
    </row>
    <row r="2728" spans="15:16" x14ac:dyDescent="0.3">
      <c r="O2728" s="5"/>
      <c r="P2728" s="5"/>
    </row>
    <row r="2729" spans="15:16" x14ac:dyDescent="0.3">
      <c r="O2729" s="5"/>
      <c r="P2729" s="5"/>
    </row>
    <row r="2730" spans="15:16" x14ac:dyDescent="0.3">
      <c r="O2730" s="5"/>
      <c r="P2730" s="5"/>
    </row>
    <row r="2731" spans="15:16" x14ac:dyDescent="0.3">
      <c r="O2731" s="5"/>
      <c r="P2731" s="5"/>
    </row>
    <row r="2732" spans="15:16" x14ac:dyDescent="0.3">
      <c r="O2732" s="5"/>
      <c r="P2732" s="5"/>
    </row>
    <row r="2733" spans="15:16" x14ac:dyDescent="0.3">
      <c r="O2733" s="5"/>
      <c r="P2733" s="5"/>
    </row>
    <row r="2734" spans="15:16" x14ac:dyDescent="0.3">
      <c r="O2734" s="5"/>
      <c r="P2734" s="5"/>
    </row>
    <row r="2735" spans="15:16" x14ac:dyDescent="0.3">
      <c r="O2735" s="5"/>
      <c r="P2735" s="5"/>
    </row>
    <row r="2736" spans="15:16" x14ac:dyDescent="0.3">
      <c r="O2736" s="5"/>
      <c r="P2736" s="5"/>
    </row>
    <row r="2737" spans="15:16" x14ac:dyDescent="0.3">
      <c r="O2737" s="5"/>
      <c r="P2737" s="5"/>
    </row>
    <row r="2738" spans="15:16" x14ac:dyDescent="0.3">
      <c r="O2738" s="5"/>
      <c r="P2738" s="5"/>
    </row>
    <row r="2739" spans="15:16" x14ac:dyDescent="0.3">
      <c r="O2739" s="5"/>
      <c r="P2739" s="5"/>
    </row>
    <row r="2740" spans="15:16" x14ac:dyDescent="0.3">
      <c r="O2740" s="5"/>
      <c r="P2740" s="5"/>
    </row>
    <row r="2741" spans="15:16" x14ac:dyDescent="0.3">
      <c r="O2741" s="5"/>
      <c r="P2741" s="5"/>
    </row>
    <row r="2742" spans="15:16" x14ac:dyDescent="0.3">
      <c r="O2742" s="5"/>
      <c r="P2742" s="5"/>
    </row>
    <row r="2743" spans="15:16" x14ac:dyDescent="0.3">
      <c r="O2743" s="5"/>
      <c r="P2743" s="5"/>
    </row>
    <row r="2744" spans="15:16" x14ac:dyDescent="0.3">
      <c r="O2744" s="5"/>
      <c r="P2744" s="5"/>
    </row>
    <row r="2745" spans="15:16" x14ac:dyDescent="0.3">
      <c r="O2745" s="5"/>
      <c r="P2745" s="5"/>
    </row>
    <row r="2746" spans="15:16" x14ac:dyDescent="0.3">
      <c r="O2746" s="5"/>
      <c r="P2746" s="5"/>
    </row>
    <row r="2747" spans="15:16" x14ac:dyDescent="0.3">
      <c r="O2747" s="5"/>
      <c r="P2747" s="5"/>
    </row>
    <row r="2748" spans="15:16" x14ac:dyDescent="0.3">
      <c r="O2748" s="5"/>
      <c r="P2748" s="5"/>
    </row>
    <row r="2749" spans="15:16" x14ac:dyDescent="0.3">
      <c r="O2749" s="5"/>
      <c r="P2749" s="5"/>
    </row>
    <row r="2750" spans="15:16" x14ac:dyDescent="0.3">
      <c r="O2750" s="5"/>
      <c r="P2750" s="5"/>
    </row>
    <row r="2751" spans="15:16" x14ac:dyDescent="0.3">
      <c r="O2751" s="5"/>
      <c r="P2751" s="5"/>
    </row>
    <row r="2752" spans="15:16" x14ac:dyDescent="0.3">
      <c r="O2752" s="5"/>
      <c r="P2752" s="5"/>
    </row>
    <row r="2753" spans="15:16" x14ac:dyDescent="0.3">
      <c r="O2753" s="5"/>
      <c r="P2753" s="5"/>
    </row>
    <row r="2754" spans="15:16" x14ac:dyDescent="0.3">
      <c r="O2754" s="5"/>
      <c r="P2754" s="5"/>
    </row>
    <row r="2755" spans="15:16" x14ac:dyDescent="0.3">
      <c r="O2755" s="5"/>
      <c r="P2755" s="5"/>
    </row>
    <row r="2756" spans="15:16" x14ac:dyDescent="0.3">
      <c r="O2756" s="5"/>
      <c r="P2756" s="5"/>
    </row>
    <row r="2757" spans="15:16" x14ac:dyDescent="0.3">
      <c r="O2757" s="5"/>
      <c r="P2757" s="5"/>
    </row>
    <row r="2758" spans="15:16" x14ac:dyDescent="0.3">
      <c r="O2758" s="5"/>
      <c r="P2758" s="5"/>
    </row>
    <row r="2759" spans="15:16" x14ac:dyDescent="0.3">
      <c r="O2759" s="5"/>
      <c r="P2759" s="5"/>
    </row>
    <row r="2760" spans="15:16" x14ac:dyDescent="0.3">
      <c r="O2760" s="5"/>
      <c r="P2760" s="5"/>
    </row>
    <row r="2761" spans="15:16" x14ac:dyDescent="0.3">
      <c r="O2761" s="5"/>
      <c r="P2761" s="5"/>
    </row>
    <row r="2762" spans="15:16" x14ac:dyDescent="0.3">
      <c r="O2762" s="5"/>
      <c r="P2762" s="5"/>
    </row>
    <row r="2763" spans="15:16" x14ac:dyDescent="0.3">
      <c r="O2763" s="5"/>
      <c r="P2763" s="5"/>
    </row>
    <row r="2764" spans="15:16" x14ac:dyDescent="0.3">
      <c r="O2764" s="5"/>
      <c r="P2764" s="5"/>
    </row>
    <row r="2765" spans="15:16" x14ac:dyDescent="0.3">
      <c r="O2765" s="5"/>
      <c r="P2765" s="5"/>
    </row>
    <row r="2766" spans="15:16" x14ac:dyDescent="0.3">
      <c r="O2766" s="5"/>
      <c r="P2766" s="5"/>
    </row>
    <row r="2767" spans="15:16" x14ac:dyDescent="0.3">
      <c r="O2767" s="5"/>
      <c r="P2767" s="5"/>
    </row>
    <row r="2768" spans="15:16" x14ac:dyDescent="0.3">
      <c r="O2768" s="5"/>
      <c r="P2768" s="5"/>
    </row>
    <row r="2769" spans="15:16" x14ac:dyDescent="0.3">
      <c r="O2769" s="5"/>
      <c r="P2769" s="5"/>
    </row>
    <row r="2770" spans="15:16" x14ac:dyDescent="0.3">
      <c r="O2770" s="5"/>
      <c r="P2770" s="5"/>
    </row>
    <row r="2771" spans="15:16" x14ac:dyDescent="0.3">
      <c r="O2771" s="5"/>
      <c r="P2771" s="5"/>
    </row>
    <row r="2772" spans="15:16" x14ac:dyDescent="0.3">
      <c r="O2772" s="5"/>
      <c r="P2772" s="5"/>
    </row>
    <row r="2773" spans="15:16" x14ac:dyDescent="0.3">
      <c r="O2773" s="5"/>
      <c r="P2773" s="5"/>
    </row>
    <row r="2774" spans="15:16" x14ac:dyDescent="0.3">
      <c r="O2774" s="5"/>
      <c r="P2774" s="5"/>
    </row>
    <row r="2775" spans="15:16" x14ac:dyDescent="0.3">
      <c r="O2775" s="5"/>
      <c r="P2775" s="5"/>
    </row>
    <row r="2776" spans="15:16" x14ac:dyDescent="0.3">
      <c r="O2776" s="5"/>
      <c r="P2776" s="5"/>
    </row>
    <row r="2777" spans="15:16" x14ac:dyDescent="0.3">
      <c r="O2777" s="5"/>
      <c r="P2777" s="5"/>
    </row>
    <row r="2778" spans="15:16" x14ac:dyDescent="0.3">
      <c r="O2778" s="5"/>
      <c r="P2778" s="5"/>
    </row>
    <row r="2779" spans="15:16" x14ac:dyDescent="0.3">
      <c r="O2779" s="5"/>
      <c r="P2779" s="5"/>
    </row>
    <row r="2780" spans="15:16" x14ac:dyDescent="0.3">
      <c r="O2780" s="5"/>
      <c r="P2780" s="5"/>
    </row>
    <row r="2781" spans="15:16" x14ac:dyDescent="0.3">
      <c r="O2781" s="5"/>
      <c r="P2781" s="5"/>
    </row>
    <row r="2782" spans="15:16" x14ac:dyDescent="0.3">
      <c r="O2782" s="5"/>
      <c r="P2782" s="5"/>
    </row>
    <row r="2783" spans="15:16" x14ac:dyDescent="0.3">
      <c r="O2783" s="5"/>
      <c r="P2783" s="5"/>
    </row>
    <row r="2784" spans="15:16" x14ac:dyDescent="0.3">
      <c r="O2784" s="5"/>
      <c r="P2784" s="5"/>
    </row>
    <row r="2785" spans="15:16" x14ac:dyDescent="0.3">
      <c r="O2785" s="5"/>
      <c r="P2785" s="5"/>
    </row>
    <row r="2786" spans="15:16" x14ac:dyDescent="0.3">
      <c r="O2786" s="5"/>
      <c r="P2786" s="5"/>
    </row>
    <row r="2787" spans="15:16" x14ac:dyDescent="0.3">
      <c r="O2787" s="5"/>
      <c r="P2787" s="5"/>
    </row>
    <row r="2788" spans="15:16" x14ac:dyDescent="0.3">
      <c r="O2788" s="5"/>
      <c r="P2788" s="5"/>
    </row>
    <row r="2789" spans="15:16" x14ac:dyDescent="0.3">
      <c r="O2789" s="5"/>
      <c r="P2789" s="5"/>
    </row>
    <row r="2790" spans="15:16" x14ac:dyDescent="0.3">
      <c r="O2790" s="5"/>
      <c r="P2790" s="5"/>
    </row>
    <row r="2791" spans="15:16" x14ac:dyDescent="0.3">
      <c r="O2791" s="5"/>
      <c r="P2791" s="5"/>
    </row>
    <row r="2792" spans="15:16" x14ac:dyDescent="0.3">
      <c r="O2792" s="5"/>
      <c r="P2792" s="5"/>
    </row>
    <row r="2793" spans="15:16" x14ac:dyDescent="0.3">
      <c r="O2793" s="5"/>
      <c r="P2793" s="5"/>
    </row>
    <row r="2794" spans="15:16" x14ac:dyDescent="0.3">
      <c r="O2794" s="5"/>
      <c r="P2794" s="5"/>
    </row>
    <row r="2795" spans="15:16" x14ac:dyDescent="0.3">
      <c r="O2795" s="5"/>
      <c r="P2795" s="5"/>
    </row>
    <row r="2796" spans="15:16" x14ac:dyDescent="0.3">
      <c r="O2796" s="5"/>
      <c r="P2796" s="5"/>
    </row>
    <row r="2797" spans="15:16" x14ac:dyDescent="0.3">
      <c r="O2797" s="5"/>
      <c r="P2797" s="5"/>
    </row>
    <row r="2798" spans="15:16" x14ac:dyDescent="0.3">
      <c r="O2798" s="5"/>
      <c r="P2798" s="5"/>
    </row>
    <row r="2799" spans="15:16" x14ac:dyDescent="0.3">
      <c r="O2799" s="5"/>
      <c r="P2799" s="5"/>
    </row>
    <row r="2800" spans="15:16" x14ac:dyDescent="0.3">
      <c r="O2800" s="5"/>
      <c r="P2800" s="5"/>
    </row>
    <row r="2801" spans="15:16" x14ac:dyDescent="0.3">
      <c r="O2801" s="5"/>
      <c r="P2801" s="5"/>
    </row>
    <row r="2802" spans="15:16" x14ac:dyDescent="0.3">
      <c r="O2802" s="5"/>
      <c r="P2802" s="5"/>
    </row>
    <row r="2803" spans="15:16" x14ac:dyDescent="0.3">
      <c r="O2803" s="5"/>
      <c r="P2803" s="5"/>
    </row>
    <row r="2804" spans="15:16" x14ac:dyDescent="0.3">
      <c r="O2804" s="5"/>
      <c r="P2804" s="5"/>
    </row>
    <row r="2805" spans="15:16" x14ac:dyDescent="0.3">
      <c r="O2805" s="5"/>
      <c r="P2805" s="5"/>
    </row>
    <row r="2806" spans="15:16" x14ac:dyDescent="0.3">
      <c r="O2806" s="5"/>
      <c r="P2806" s="5"/>
    </row>
    <row r="2807" spans="15:16" x14ac:dyDescent="0.3">
      <c r="O2807" s="5"/>
      <c r="P2807" s="5"/>
    </row>
    <row r="2808" spans="15:16" x14ac:dyDescent="0.3">
      <c r="O2808" s="5"/>
      <c r="P2808" s="5"/>
    </row>
    <row r="2809" spans="15:16" x14ac:dyDescent="0.3">
      <c r="O2809" s="5"/>
      <c r="P2809" s="5"/>
    </row>
    <row r="2810" spans="15:16" x14ac:dyDescent="0.3">
      <c r="O2810" s="5"/>
      <c r="P2810" s="5"/>
    </row>
    <row r="2811" spans="15:16" x14ac:dyDescent="0.3">
      <c r="O2811" s="5"/>
      <c r="P2811" s="5"/>
    </row>
    <row r="2812" spans="15:16" x14ac:dyDescent="0.3">
      <c r="O2812" s="5"/>
      <c r="P2812" s="5"/>
    </row>
    <row r="2813" spans="15:16" x14ac:dyDescent="0.3">
      <c r="O2813" s="5"/>
      <c r="P2813" s="5"/>
    </row>
    <row r="2814" spans="15:16" x14ac:dyDescent="0.3">
      <c r="O2814" s="5"/>
      <c r="P2814" s="5"/>
    </row>
    <row r="2815" spans="15:16" x14ac:dyDescent="0.3">
      <c r="O2815" s="5"/>
      <c r="P2815" s="5"/>
    </row>
    <row r="2816" spans="15:16" x14ac:dyDescent="0.3">
      <c r="O2816" s="5"/>
      <c r="P2816" s="5"/>
    </row>
    <row r="2817" spans="15:16" x14ac:dyDescent="0.3">
      <c r="O2817" s="5"/>
      <c r="P2817" s="5"/>
    </row>
    <row r="2818" spans="15:16" x14ac:dyDescent="0.3">
      <c r="O2818" s="5"/>
      <c r="P2818" s="5"/>
    </row>
    <row r="2819" spans="15:16" x14ac:dyDescent="0.3">
      <c r="O2819" s="5"/>
      <c r="P2819" s="5"/>
    </row>
    <row r="2820" spans="15:16" x14ac:dyDescent="0.3">
      <c r="O2820" s="5"/>
      <c r="P2820" s="5"/>
    </row>
    <row r="2821" spans="15:16" x14ac:dyDescent="0.3">
      <c r="O2821" s="5"/>
      <c r="P2821" s="5"/>
    </row>
    <row r="2822" spans="15:16" x14ac:dyDescent="0.3">
      <c r="O2822" s="5"/>
      <c r="P2822" s="5"/>
    </row>
    <row r="2823" spans="15:16" x14ac:dyDescent="0.3">
      <c r="O2823" s="5"/>
      <c r="P2823" s="5"/>
    </row>
    <row r="2824" spans="15:16" x14ac:dyDescent="0.3">
      <c r="O2824" s="5"/>
      <c r="P2824" s="5"/>
    </row>
    <row r="2825" spans="15:16" x14ac:dyDescent="0.3">
      <c r="O2825" s="5"/>
      <c r="P2825" s="5"/>
    </row>
    <row r="2826" spans="15:16" x14ac:dyDescent="0.3">
      <c r="O2826" s="5"/>
      <c r="P2826" s="5"/>
    </row>
    <row r="2827" spans="15:16" x14ac:dyDescent="0.3">
      <c r="O2827" s="5"/>
      <c r="P2827" s="5"/>
    </row>
    <row r="2828" spans="15:16" x14ac:dyDescent="0.3">
      <c r="O2828" s="5"/>
      <c r="P2828" s="5"/>
    </row>
    <row r="2829" spans="15:16" x14ac:dyDescent="0.3">
      <c r="O2829" s="5"/>
      <c r="P2829" s="5"/>
    </row>
    <row r="2830" spans="15:16" x14ac:dyDescent="0.3">
      <c r="O2830" s="5"/>
      <c r="P2830" s="5"/>
    </row>
    <row r="2831" spans="15:16" x14ac:dyDescent="0.3">
      <c r="O2831" s="5"/>
      <c r="P2831" s="5"/>
    </row>
    <row r="2832" spans="15:16" x14ac:dyDescent="0.3">
      <c r="O2832" s="5"/>
      <c r="P2832" s="5"/>
    </row>
    <row r="2833" spans="15:16" x14ac:dyDescent="0.3">
      <c r="O2833" s="5"/>
      <c r="P2833" s="5"/>
    </row>
    <row r="2834" spans="15:16" x14ac:dyDescent="0.3">
      <c r="O2834" s="5"/>
      <c r="P2834" s="5"/>
    </row>
    <row r="2835" spans="15:16" x14ac:dyDescent="0.3">
      <c r="O2835" s="5"/>
      <c r="P2835" s="5"/>
    </row>
    <row r="2836" spans="15:16" x14ac:dyDescent="0.3">
      <c r="O2836" s="5"/>
      <c r="P2836" s="5"/>
    </row>
    <row r="2837" spans="15:16" x14ac:dyDescent="0.3">
      <c r="O2837" s="5"/>
      <c r="P2837" s="5"/>
    </row>
    <row r="2838" spans="15:16" x14ac:dyDescent="0.3">
      <c r="O2838" s="5"/>
      <c r="P2838" s="5"/>
    </row>
    <row r="2839" spans="15:16" x14ac:dyDescent="0.3">
      <c r="O2839" s="5"/>
      <c r="P2839" s="5"/>
    </row>
    <row r="2840" spans="15:16" x14ac:dyDescent="0.3">
      <c r="O2840" s="5"/>
      <c r="P2840" s="5"/>
    </row>
    <row r="2841" spans="15:16" x14ac:dyDescent="0.3">
      <c r="O2841" s="5"/>
      <c r="P2841" s="5"/>
    </row>
    <row r="2842" spans="15:16" x14ac:dyDescent="0.3">
      <c r="O2842" s="5"/>
      <c r="P2842" s="5"/>
    </row>
    <row r="2843" spans="15:16" x14ac:dyDescent="0.3">
      <c r="O2843" s="5"/>
      <c r="P2843" s="5"/>
    </row>
    <row r="2844" spans="15:16" x14ac:dyDescent="0.3">
      <c r="O2844" s="5"/>
      <c r="P2844" s="5"/>
    </row>
    <row r="2845" spans="15:16" x14ac:dyDescent="0.3">
      <c r="O2845" s="5"/>
      <c r="P2845" s="5"/>
    </row>
    <row r="2846" spans="15:16" x14ac:dyDescent="0.3">
      <c r="O2846" s="5"/>
      <c r="P2846" s="5"/>
    </row>
    <row r="2847" spans="15:16" x14ac:dyDescent="0.3">
      <c r="O2847" s="5"/>
      <c r="P2847" s="5"/>
    </row>
    <row r="2848" spans="15:16" x14ac:dyDescent="0.3">
      <c r="O2848" s="5"/>
      <c r="P2848" s="5"/>
    </row>
    <row r="2849" spans="15:16" x14ac:dyDescent="0.3">
      <c r="O2849" s="5"/>
      <c r="P2849" s="5"/>
    </row>
    <row r="2850" spans="15:16" x14ac:dyDescent="0.3">
      <c r="O2850" s="5"/>
      <c r="P2850" s="5"/>
    </row>
    <row r="2851" spans="15:16" x14ac:dyDescent="0.3">
      <c r="O2851" s="5"/>
      <c r="P2851" s="5"/>
    </row>
    <row r="2852" spans="15:16" x14ac:dyDescent="0.3">
      <c r="O2852" s="5"/>
      <c r="P2852" s="5"/>
    </row>
    <row r="2853" spans="15:16" x14ac:dyDescent="0.3">
      <c r="O2853" s="5"/>
      <c r="P2853" s="5"/>
    </row>
    <row r="2854" spans="15:16" x14ac:dyDescent="0.3">
      <c r="O2854" s="5"/>
      <c r="P2854" s="5"/>
    </row>
    <row r="2855" spans="15:16" x14ac:dyDescent="0.3">
      <c r="O2855" s="5"/>
      <c r="P2855" s="5"/>
    </row>
    <row r="2856" spans="15:16" x14ac:dyDescent="0.3">
      <c r="O2856" s="5"/>
      <c r="P2856" s="5"/>
    </row>
    <row r="2857" spans="15:16" x14ac:dyDescent="0.3">
      <c r="O2857" s="5"/>
      <c r="P2857" s="5"/>
    </row>
    <row r="2858" spans="15:16" x14ac:dyDescent="0.3">
      <c r="O2858" s="5"/>
      <c r="P2858" s="5"/>
    </row>
    <row r="2859" spans="15:16" x14ac:dyDescent="0.3">
      <c r="O2859" s="5"/>
      <c r="P2859" s="5"/>
    </row>
    <row r="2860" spans="15:16" x14ac:dyDescent="0.3">
      <c r="O2860" s="5"/>
      <c r="P2860" s="5"/>
    </row>
    <row r="2861" spans="15:16" x14ac:dyDescent="0.3">
      <c r="O2861" s="5"/>
      <c r="P2861" s="5"/>
    </row>
    <row r="2862" spans="15:16" x14ac:dyDescent="0.3">
      <c r="O2862" s="5"/>
      <c r="P2862" s="5"/>
    </row>
    <row r="2863" spans="15:16" x14ac:dyDescent="0.3">
      <c r="O2863" s="5"/>
      <c r="P2863" s="5"/>
    </row>
    <row r="2864" spans="15:16" x14ac:dyDescent="0.3">
      <c r="O2864" s="5"/>
      <c r="P2864" s="5"/>
    </row>
    <row r="2865" spans="15:16" x14ac:dyDescent="0.3">
      <c r="O2865" s="5"/>
      <c r="P2865" s="5"/>
    </row>
    <row r="2866" spans="15:16" x14ac:dyDescent="0.3">
      <c r="O2866" s="5"/>
      <c r="P2866" s="5"/>
    </row>
    <row r="2867" spans="15:16" x14ac:dyDescent="0.3">
      <c r="O2867" s="5"/>
      <c r="P2867" s="5"/>
    </row>
    <row r="2868" spans="15:16" x14ac:dyDescent="0.3">
      <c r="O2868" s="5"/>
      <c r="P2868" s="5"/>
    </row>
    <row r="2869" spans="15:16" x14ac:dyDescent="0.3">
      <c r="O2869" s="5"/>
      <c r="P2869" s="5"/>
    </row>
    <row r="2870" spans="15:16" x14ac:dyDescent="0.3">
      <c r="O2870" s="5"/>
      <c r="P2870" s="5"/>
    </row>
    <row r="2871" spans="15:16" x14ac:dyDescent="0.3">
      <c r="O2871" s="5"/>
      <c r="P2871" s="5"/>
    </row>
    <row r="2872" spans="15:16" x14ac:dyDescent="0.3">
      <c r="O2872" s="5"/>
      <c r="P2872" s="5"/>
    </row>
    <row r="2873" spans="15:16" x14ac:dyDescent="0.3">
      <c r="O2873" s="5"/>
      <c r="P2873" s="5"/>
    </row>
    <row r="2874" spans="15:16" x14ac:dyDescent="0.3">
      <c r="O2874" s="5"/>
      <c r="P2874" s="5"/>
    </row>
    <row r="2875" spans="15:16" x14ac:dyDescent="0.3">
      <c r="O2875" s="5"/>
      <c r="P2875" s="5"/>
    </row>
    <row r="2876" spans="15:16" x14ac:dyDescent="0.3">
      <c r="O2876" s="5"/>
      <c r="P2876" s="5"/>
    </row>
    <row r="2877" spans="15:16" x14ac:dyDescent="0.3">
      <c r="O2877" s="5"/>
      <c r="P2877" s="5"/>
    </row>
    <row r="2878" spans="15:16" x14ac:dyDescent="0.3">
      <c r="O2878" s="5"/>
      <c r="P2878" s="5"/>
    </row>
    <row r="2879" spans="15:16" x14ac:dyDescent="0.3">
      <c r="O2879" s="5"/>
      <c r="P2879" s="5"/>
    </row>
    <row r="2880" spans="15:16" x14ac:dyDescent="0.3">
      <c r="O2880" s="5"/>
      <c r="P2880" s="5"/>
    </row>
    <row r="2881" spans="15:16" x14ac:dyDescent="0.3">
      <c r="O2881" s="5"/>
      <c r="P2881" s="5"/>
    </row>
    <row r="2882" spans="15:16" x14ac:dyDescent="0.3">
      <c r="O2882" s="5"/>
      <c r="P2882" s="5"/>
    </row>
    <row r="2883" spans="15:16" x14ac:dyDescent="0.3">
      <c r="O2883" s="5"/>
      <c r="P2883" s="5"/>
    </row>
    <row r="2884" spans="15:16" x14ac:dyDescent="0.3">
      <c r="O2884" s="5"/>
      <c r="P2884" s="5"/>
    </row>
    <row r="2885" spans="15:16" x14ac:dyDescent="0.3">
      <c r="O2885" s="5"/>
      <c r="P2885" s="5"/>
    </row>
    <row r="2886" spans="15:16" x14ac:dyDescent="0.3">
      <c r="O2886" s="5"/>
      <c r="P2886" s="5"/>
    </row>
    <row r="2887" spans="15:16" x14ac:dyDescent="0.3">
      <c r="O2887" s="5"/>
      <c r="P2887" s="5"/>
    </row>
    <row r="2888" spans="15:16" x14ac:dyDescent="0.3">
      <c r="O2888" s="5"/>
      <c r="P2888" s="5"/>
    </row>
    <row r="2889" spans="15:16" x14ac:dyDescent="0.3">
      <c r="O2889" s="5"/>
      <c r="P2889" s="5"/>
    </row>
    <row r="2890" spans="15:16" x14ac:dyDescent="0.3">
      <c r="O2890" s="5"/>
      <c r="P2890" s="5"/>
    </row>
    <row r="2891" spans="15:16" x14ac:dyDescent="0.3">
      <c r="O2891" s="5"/>
      <c r="P2891" s="5"/>
    </row>
    <row r="2892" spans="15:16" x14ac:dyDescent="0.3">
      <c r="O2892" s="5"/>
      <c r="P2892" s="5"/>
    </row>
    <row r="2893" spans="15:16" x14ac:dyDescent="0.3">
      <c r="O2893" s="5"/>
      <c r="P2893" s="5"/>
    </row>
    <row r="2894" spans="15:16" x14ac:dyDescent="0.3">
      <c r="O2894" s="5"/>
      <c r="P2894" s="5"/>
    </row>
    <row r="2895" spans="15:16" x14ac:dyDescent="0.3">
      <c r="O2895" s="5"/>
      <c r="P2895" s="5"/>
    </row>
    <row r="2896" spans="15:16" x14ac:dyDescent="0.3">
      <c r="O2896" s="5"/>
      <c r="P2896" s="5"/>
    </row>
    <row r="2897" spans="15:16" x14ac:dyDescent="0.3">
      <c r="O2897" s="5"/>
      <c r="P2897" s="5"/>
    </row>
    <row r="2898" spans="15:16" x14ac:dyDescent="0.3">
      <c r="O2898" s="5"/>
      <c r="P2898" s="5"/>
    </row>
    <row r="2899" spans="15:16" x14ac:dyDescent="0.3">
      <c r="O2899" s="5"/>
      <c r="P2899" s="5"/>
    </row>
    <row r="2900" spans="15:16" x14ac:dyDescent="0.3">
      <c r="O2900" s="5"/>
      <c r="P2900" s="5"/>
    </row>
    <row r="2901" spans="15:16" x14ac:dyDescent="0.3">
      <c r="O2901" s="5"/>
      <c r="P2901" s="5"/>
    </row>
    <row r="2902" spans="15:16" x14ac:dyDescent="0.3">
      <c r="O2902" s="5"/>
      <c r="P2902" s="5"/>
    </row>
    <row r="2903" spans="15:16" x14ac:dyDescent="0.3">
      <c r="O2903" s="5"/>
      <c r="P2903" s="5"/>
    </row>
    <row r="2904" spans="15:16" x14ac:dyDescent="0.3">
      <c r="O2904" s="5"/>
      <c r="P2904" s="5"/>
    </row>
    <row r="2905" spans="15:16" x14ac:dyDescent="0.3">
      <c r="O2905" s="5"/>
      <c r="P2905" s="5"/>
    </row>
    <row r="2906" spans="15:16" x14ac:dyDescent="0.3">
      <c r="O2906" s="5"/>
      <c r="P2906" s="5"/>
    </row>
    <row r="2907" spans="15:16" x14ac:dyDescent="0.3">
      <c r="O2907" s="5"/>
      <c r="P2907" s="5"/>
    </row>
    <row r="2908" spans="15:16" x14ac:dyDescent="0.3">
      <c r="O2908" s="5"/>
      <c r="P2908" s="5"/>
    </row>
    <row r="2909" spans="15:16" x14ac:dyDescent="0.3">
      <c r="O2909" s="5"/>
      <c r="P2909" s="5"/>
    </row>
    <row r="2910" spans="15:16" x14ac:dyDescent="0.3">
      <c r="O2910" s="5"/>
      <c r="P2910" s="5"/>
    </row>
    <row r="2911" spans="15:16" x14ac:dyDescent="0.3">
      <c r="O2911" s="5"/>
      <c r="P2911" s="5"/>
    </row>
    <row r="2912" spans="15:16" x14ac:dyDescent="0.3">
      <c r="O2912" s="5"/>
      <c r="P2912" s="5"/>
    </row>
    <row r="2913" spans="15:16" x14ac:dyDescent="0.3">
      <c r="O2913" s="5"/>
      <c r="P2913" s="5"/>
    </row>
    <row r="2914" spans="15:16" x14ac:dyDescent="0.3">
      <c r="O2914" s="5"/>
      <c r="P2914" s="5"/>
    </row>
    <row r="2915" spans="15:16" x14ac:dyDescent="0.3">
      <c r="O2915" s="5"/>
      <c r="P2915" s="5"/>
    </row>
    <row r="2916" spans="15:16" x14ac:dyDescent="0.3">
      <c r="O2916" s="5"/>
      <c r="P2916" s="5"/>
    </row>
    <row r="2917" spans="15:16" x14ac:dyDescent="0.3">
      <c r="O2917" s="5"/>
      <c r="P2917" s="5"/>
    </row>
    <row r="2918" spans="15:16" x14ac:dyDescent="0.3">
      <c r="O2918" s="5"/>
      <c r="P2918" s="5"/>
    </row>
    <row r="2919" spans="15:16" x14ac:dyDescent="0.3">
      <c r="O2919" s="5"/>
      <c r="P2919" s="5"/>
    </row>
    <row r="2920" spans="15:16" x14ac:dyDescent="0.3">
      <c r="O2920" s="5"/>
      <c r="P2920" s="5"/>
    </row>
    <row r="2921" spans="15:16" x14ac:dyDescent="0.3">
      <c r="O2921" s="5"/>
      <c r="P2921" s="5"/>
    </row>
    <row r="2922" spans="15:16" x14ac:dyDescent="0.3">
      <c r="O2922" s="5"/>
      <c r="P2922" s="5"/>
    </row>
    <row r="2923" spans="15:16" x14ac:dyDescent="0.3">
      <c r="O2923" s="5"/>
      <c r="P2923" s="5"/>
    </row>
    <row r="2924" spans="15:16" x14ac:dyDescent="0.3">
      <c r="O2924" s="5"/>
      <c r="P2924" s="5"/>
    </row>
    <row r="2925" spans="15:16" x14ac:dyDescent="0.3">
      <c r="O2925" s="5"/>
      <c r="P2925" s="5"/>
    </row>
    <row r="2926" spans="15:16" x14ac:dyDescent="0.3">
      <c r="O2926" s="5"/>
      <c r="P2926" s="5"/>
    </row>
    <row r="2927" spans="15:16" x14ac:dyDescent="0.3">
      <c r="O2927" s="5"/>
      <c r="P2927" s="5"/>
    </row>
    <row r="2928" spans="15:16" x14ac:dyDescent="0.3">
      <c r="O2928" s="5"/>
      <c r="P2928" s="5"/>
    </row>
    <row r="2929" spans="15:16" x14ac:dyDescent="0.3">
      <c r="O2929" s="5"/>
      <c r="P2929" s="5"/>
    </row>
    <row r="2930" spans="15:16" x14ac:dyDescent="0.3">
      <c r="O2930" s="5"/>
      <c r="P2930" s="5"/>
    </row>
    <row r="2931" spans="15:16" x14ac:dyDescent="0.3">
      <c r="O2931" s="5"/>
      <c r="P2931" s="5"/>
    </row>
    <row r="2932" spans="15:16" x14ac:dyDescent="0.3">
      <c r="O2932" s="5"/>
      <c r="P2932" s="5"/>
    </row>
    <row r="2933" spans="15:16" x14ac:dyDescent="0.3">
      <c r="O2933" s="5"/>
      <c r="P2933" s="5"/>
    </row>
    <row r="2934" spans="15:16" x14ac:dyDescent="0.3">
      <c r="O2934" s="5"/>
      <c r="P2934" s="5"/>
    </row>
    <row r="2935" spans="15:16" x14ac:dyDescent="0.3">
      <c r="O2935" s="5"/>
      <c r="P2935" s="5"/>
    </row>
    <row r="2936" spans="15:16" x14ac:dyDescent="0.3">
      <c r="O2936" s="5"/>
      <c r="P2936" s="5"/>
    </row>
    <row r="2937" spans="15:16" x14ac:dyDescent="0.3">
      <c r="O2937" s="5"/>
      <c r="P2937" s="5"/>
    </row>
    <row r="2938" spans="15:16" x14ac:dyDescent="0.3">
      <c r="O2938" s="5"/>
      <c r="P2938" s="5"/>
    </row>
    <row r="2939" spans="15:16" x14ac:dyDescent="0.3">
      <c r="O2939" s="5"/>
      <c r="P2939" s="5"/>
    </row>
    <row r="2940" spans="15:16" x14ac:dyDescent="0.3">
      <c r="O2940" s="5"/>
      <c r="P2940" s="5"/>
    </row>
    <row r="2941" spans="15:16" x14ac:dyDescent="0.3">
      <c r="O2941" s="5"/>
      <c r="P2941" s="5"/>
    </row>
    <row r="2942" spans="15:16" x14ac:dyDescent="0.3">
      <c r="O2942" s="5"/>
      <c r="P2942" s="5"/>
    </row>
    <row r="2943" spans="15:16" x14ac:dyDescent="0.3">
      <c r="O2943" s="5"/>
      <c r="P2943" s="5"/>
    </row>
    <row r="2944" spans="15:16" x14ac:dyDescent="0.3">
      <c r="O2944" s="5"/>
      <c r="P2944" s="5"/>
    </row>
    <row r="2945" spans="15:16" x14ac:dyDescent="0.3">
      <c r="O2945" s="5"/>
      <c r="P2945" s="5"/>
    </row>
    <row r="2946" spans="15:16" x14ac:dyDescent="0.3">
      <c r="O2946" s="5"/>
      <c r="P2946" s="5"/>
    </row>
    <row r="2947" spans="15:16" x14ac:dyDescent="0.3">
      <c r="O2947" s="5"/>
      <c r="P2947" s="5"/>
    </row>
    <row r="2948" spans="15:16" x14ac:dyDescent="0.3">
      <c r="O2948" s="5"/>
      <c r="P2948" s="5"/>
    </row>
    <row r="2949" spans="15:16" x14ac:dyDescent="0.3">
      <c r="O2949" s="5"/>
      <c r="P2949" s="5"/>
    </row>
    <row r="2950" spans="15:16" x14ac:dyDescent="0.3">
      <c r="O2950" s="5"/>
      <c r="P2950" s="5"/>
    </row>
    <row r="2951" spans="15:16" x14ac:dyDescent="0.3">
      <c r="O2951" s="5"/>
      <c r="P2951" s="5"/>
    </row>
    <row r="2952" spans="15:16" x14ac:dyDescent="0.3">
      <c r="O2952" s="5"/>
      <c r="P2952" s="5"/>
    </row>
    <row r="2953" spans="15:16" x14ac:dyDescent="0.3">
      <c r="O2953" s="5"/>
      <c r="P2953" s="5"/>
    </row>
    <row r="2954" spans="15:16" x14ac:dyDescent="0.3">
      <c r="O2954" s="5"/>
      <c r="P2954" s="5"/>
    </row>
    <row r="2955" spans="15:16" x14ac:dyDescent="0.3">
      <c r="O2955" s="5"/>
      <c r="P2955" s="5"/>
    </row>
    <row r="2956" spans="15:16" x14ac:dyDescent="0.3">
      <c r="O2956" s="5"/>
      <c r="P2956" s="5"/>
    </row>
    <row r="2957" spans="15:16" x14ac:dyDescent="0.3">
      <c r="O2957" s="5"/>
      <c r="P2957" s="5"/>
    </row>
    <row r="2958" spans="15:16" x14ac:dyDescent="0.3">
      <c r="O2958" s="5"/>
      <c r="P2958" s="5"/>
    </row>
    <row r="2959" spans="15:16" x14ac:dyDescent="0.3">
      <c r="O2959" s="5"/>
      <c r="P2959" s="5"/>
    </row>
    <row r="2960" spans="15:16" x14ac:dyDescent="0.3">
      <c r="O2960" s="5"/>
      <c r="P2960" s="5"/>
    </row>
    <row r="2961" spans="15:16" x14ac:dyDescent="0.3">
      <c r="O2961" s="5"/>
      <c r="P2961" s="5"/>
    </row>
    <row r="2962" spans="15:16" x14ac:dyDescent="0.3">
      <c r="O2962" s="5"/>
      <c r="P2962" s="5"/>
    </row>
    <row r="2963" spans="15:16" x14ac:dyDescent="0.3">
      <c r="O2963" s="5"/>
      <c r="P2963" s="5"/>
    </row>
    <row r="2964" spans="15:16" x14ac:dyDescent="0.3">
      <c r="O2964" s="5"/>
      <c r="P2964" s="5"/>
    </row>
    <row r="2965" spans="15:16" x14ac:dyDescent="0.3">
      <c r="O2965" s="5"/>
      <c r="P2965" s="5"/>
    </row>
    <row r="2966" spans="15:16" x14ac:dyDescent="0.3">
      <c r="O2966" s="5"/>
      <c r="P2966" s="5"/>
    </row>
    <row r="2967" spans="15:16" x14ac:dyDescent="0.3">
      <c r="O2967" s="5"/>
      <c r="P2967" s="5"/>
    </row>
    <row r="2968" spans="15:16" x14ac:dyDescent="0.3">
      <c r="O2968" s="5"/>
      <c r="P2968" s="5"/>
    </row>
    <row r="2969" spans="15:16" x14ac:dyDescent="0.3">
      <c r="O2969" s="5"/>
      <c r="P2969" s="5"/>
    </row>
    <row r="2970" spans="15:16" x14ac:dyDescent="0.3">
      <c r="O2970" s="5"/>
      <c r="P2970" s="5"/>
    </row>
    <row r="2971" spans="15:16" x14ac:dyDescent="0.3">
      <c r="O2971" s="5"/>
      <c r="P2971" s="5"/>
    </row>
    <row r="2972" spans="15:16" x14ac:dyDescent="0.3">
      <c r="O2972" s="5"/>
      <c r="P2972" s="5"/>
    </row>
    <row r="2973" spans="15:16" x14ac:dyDescent="0.3">
      <c r="O2973" s="5"/>
      <c r="P2973" s="5"/>
    </row>
    <row r="2974" spans="15:16" x14ac:dyDescent="0.3">
      <c r="O2974" s="5"/>
      <c r="P2974" s="5"/>
    </row>
    <row r="2975" spans="15:16" x14ac:dyDescent="0.3">
      <c r="O2975" s="5"/>
      <c r="P2975" s="5"/>
    </row>
    <row r="2976" spans="15:16" x14ac:dyDescent="0.3">
      <c r="O2976" s="5"/>
      <c r="P2976" s="5"/>
    </row>
    <row r="2977" spans="15:16" x14ac:dyDescent="0.3">
      <c r="O2977" s="5"/>
      <c r="P2977" s="5"/>
    </row>
    <row r="2978" spans="15:16" x14ac:dyDescent="0.3">
      <c r="O2978" s="5"/>
      <c r="P2978" s="5"/>
    </row>
    <row r="2979" spans="15:16" x14ac:dyDescent="0.3">
      <c r="O2979" s="5"/>
      <c r="P2979" s="5"/>
    </row>
    <row r="2980" spans="15:16" x14ac:dyDescent="0.3">
      <c r="O2980" s="5"/>
      <c r="P2980" s="5"/>
    </row>
    <row r="2981" spans="15:16" x14ac:dyDescent="0.3">
      <c r="O2981" s="5"/>
      <c r="P2981" s="5"/>
    </row>
    <row r="2982" spans="15:16" x14ac:dyDescent="0.3">
      <c r="O2982" s="5"/>
      <c r="P2982" s="5"/>
    </row>
    <row r="2983" spans="15:16" x14ac:dyDescent="0.3">
      <c r="O2983" s="5"/>
      <c r="P2983" s="5"/>
    </row>
    <row r="2984" spans="15:16" x14ac:dyDescent="0.3">
      <c r="O2984" s="5"/>
      <c r="P2984" s="5"/>
    </row>
    <row r="2985" spans="15:16" x14ac:dyDescent="0.3">
      <c r="O2985" s="5"/>
      <c r="P2985" s="5"/>
    </row>
    <row r="2986" spans="15:16" x14ac:dyDescent="0.3">
      <c r="O2986" s="5"/>
      <c r="P2986" s="5"/>
    </row>
    <row r="2987" spans="15:16" x14ac:dyDescent="0.3">
      <c r="O2987" s="5"/>
      <c r="P2987" s="5"/>
    </row>
    <row r="2988" spans="15:16" x14ac:dyDescent="0.3">
      <c r="O2988" s="5"/>
      <c r="P2988" s="5"/>
    </row>
    <row r="2989" spans="15:16" x14ac:dyDescent="0.3">
      <c r="O2989" s="5"/>
      <c r="P2989" s="5"/>
    </row>
    <row r="2990" spans="15:16" x14ac:dyDescent="0.3">
      <c r="O2990" s="5"/>
      <c r="P2990" s="5"/>
    </row>
    <row r="2991" spans="15:16" x14ac:dyDescent="0.3">
      <c r="O2991" s="5"/>
      <c r="P2991" s="5"/>
    </row>
    <row r="2992" spans="15:16" x14ac:dyDescent="0.3">
      <c r="O2992" s="5"/>
      <c r="P2992" s="5"/>
    </row>
    <row r="2993" spans="15:16" x14ac:dyDescent="0.3">
      <c r="O2993" s="5"/>
      <c r="P2993" s="5"/>
    </row>
    <row r="2994" spans="15:16" x14ac:dyDescent="0.3">
      <c r="O2994" s="5"/>
      <c r="P2994" s="5"/>
    </row>
    <row r="2995" spans="15:16" x14ac:dyDescent="0.3">
      <c r="O2995" s="5"/>
      <c r="P2995" s="5"/>
    </row>
    <row r="2996" spans="15:16" x14ac:dyDescent="0.3">
      <c r="O2996" s="5"/>
      <c r="P2996" s="5"/>
    </row>
    <row r="2997" spans="15:16" x14ac:dyDescent="0.3">
      <c r="O2997" s="5"/>
      <c r="P2997" s="5"/>
    </row>
    <row r="2998" spans="15:16" x14ac:dyDescent="0.3">
      <c r="O2998" s="5"/>
      <c r="P2998" s="5"/>
    </row>
    <row r="2999" spans="15:16" x14ac:dyDescent="0.3">
      <c r="O2999" s="5"/>
      <c r="P2999" s="5"/>
    </row>
    <row r="3000" spans="15:16" x14ac:dyDescent="0.3">
      <c r="O3000" s="5"/>
      <c r="P3000" s="5"/>
    </row>
    <row r="3001" spans="15:16" x14ac:dyDescent="0.3">
      <c r="O3001" s="5"/>
      <c r="P3001" s="5"/>
    </row>
    <row r="3002" spans="15:16" x14ac:dyDescent="0.3">
      <c r="O3002" s="5"/>
      <c r="P3002" s="5"/>
    </row>
    <row r="3003" spans="15:16" x14ac:dyDescent="0.3">
      <c r="O3003" s="5"/>
      <c r="P3003" s="5"/>
    </row>
    <row r="3004" spans="15:16" x14ac:dyDescent="0.3">
      <c r="O3004" s="5"/>
      <c r="P3004" s="5"/>
    </row>
    <row r="3005" spans="15:16" x14ac:dyDescent="0.3">
      <c r="O3005" s="5"/>
      <c r="P3005" s="5"/>
    </row>
    <row r="3006" spans="15:16" x14ac:dyDescent="0.3">
      <c r="O3006" s="5"/>
      <c r="P3006" s="5"/>
    </row>
    <row r="3007" spans="15:16" x14ac:dyDescent="0.3">
      <c r="O3007" s="5"/>
      <c r="P3007" s="5"/>
    </row>
    <row r="3008" spans="15:16" x14ac:dyDescent="0.3">
      <c r="O3008" s="5"/>
      <c r="P3008" s="5"/>
    </row>
    <row r="3009" spans="15:16" x14ac:dyDescent="0.3">
      <c r="O3009" s="5"/>
      <c r="P3009" s="5"/>
    </row>
    <row r="3010" spans="15:16" x14ac:dyDescent="0.3">
      <c r="O3010" s="5"/>
      <c r="P3010" s="5"/>
    </row>
    <row r="3011" spans="15:16" x14ac:dyDescent="0.3">
      <c r="O3011" s="5"/>
      <c r="P3011" s="5"/>
    </row>
    <row r="3012" spans="15:16" x14ac:dyDescent="0.3">
      <c r="O3012" s="5"/>
      <c r="P3012" s="5"/>
    </row>
    <row r="3013" spans="15:16" x14ac:dyDescent="0.3">
      <c r="O3013" s="5"/>
      <c r="P3013" s="5"/>
    </row>
    <row r="3014" spans="15:16" x14ac:dyDescent="0.3">
      <c r="O3014" s="5"/>
      <c r="P3014" s="5"/>
    </row>
    <row r="3015" spans="15:16" x14ac:dyDescent="0.3">
      <c r="O3015" s="5"/>
      <c r="P3015" s="5"/>
    </row>
    <row r="3016" spans="15:16" x14ac:dyDescent="0.3">
      <c r="O3016" s="5"/>
      <c r="P3016" s="5"/>
    </row>
    <row r="3017" spans="15:16" x14ac:dyDescent="0.3">
      <c r="O3017" s="5"/>
      <c r="P3017" s="5"/>
    </row>
    <row r="3018" spans="15:16" x14ac:dyDescent="0.3">
      <c r="O3018" s="5"/>
      <c r="P3018" s="5"/>
    </row>
    <row r="3019" spans="15:16" x14ac:dyDescent="0.3">
      <c r="O3019" s="5"/>
      <c r="P3019" s="5"/>
    </row>
    <row r="3020" spans="15:16" x14ac:dyDescent="0.3">
      <c r="O3020" s="5"/>
      <c r="P3020" s="5"/>
    </row>
    <row r="3021" spans="15:16" x14ac:dyDescent="0.3">
      <c r="O3021" s="5"/>
      <c r="P3021" s="5"/>
    </row>
    <row r="3022" spans="15:16" x14ac:dyDescent="0.3">
      <c r="O3022" s="5"/>
      <c r="P3022" s="5"/>
    </row>
    <row r="3023" spans="15:16" x14ac:dyDescent="0.3">
      <c r="O3023" s="5"/>
      <c r="P3023" s="5"/>
    </row>
    <row r="3024" spans="15:16" x14ac:dyDescent="0.3">
      <c r="O3024" s="5"/>
      <c r="P3024" s="5"/>
    </row>
    <row r="3025" spans="15:16" x14ac:dyDescent="0.3">
      <c r="O3025" s="5"/>
      <c r="P3025" s="5"/>
    </row>
    <row r="3026" spans="15:16" x14ac:dyDescent="0.3">
      <c r="O3026" s="5"/>
      <c r="P3026" s="5"/>
    </row>
    <row r="3027" spans="15:16" x14ac:dyDescent="0.3">
      <c r="O3027" s="5"/>
      <c r="P3027" s="5"/>
    </row>
    <row r="3028" spans="15:16" x14ac:dyDescent="0.3">
      <c r="O3028" s="5"/>
      <c r="P3028" s="5"/>
    </row>
    <row r="3029" spans="15:16" x14ac:dyDescent="0.3">
      <c r="O3029" s="5"/>
      <c r="P3029" s="5"/>
    </row>
    <row r="3030" spans="15:16" x14ac:dyDescent="0.3">
      <c r="O3030" s="5"/>
      <c r="P3030" s="5"/>
    </row>
    <row r="3031" spans="15:16" x14ac:dyDescent="0.3">
      <c r="O3031" s="5"/>
      <c r="P3031" s="5"/>
    </row>
    <row r="3032" spans="15:16" x14ac:dyDescent="0.3">
      <c r="O3032" s="5"/>
      <c r="P3032" s="5"/>
    </row>
    <row r="3033" spans="15:16" x14ac:dyDescent="0.3">
      <c r="O3033" s="5"/>
      <c r="P3033" s="5"/>
    </row>
    <row r="3034" spans="15:16" x14ac:dyDescent="0.3">
      <c r="O3034" s="5"/>
      <c r="P3034" s="5"/>
    </row>
    <row r="3035" spans="15:16" x14ac:dyDescent="0.3">
      <c r="O3035" s="5"/>
      <c r="P3035" s="5"/>
    </row>
    <row r="3036" spans="15:16" x14ac:dyDescent="0.3">
      <c r="O3036" s="5"/>
      <c r="P3036" s="5"/>
    </row>
    <row r="3037" spans="15:16" x14ac:dyDescent="0.3">
      <c r="O3037" s="5"/>
      <c r="P3037" s="5"/>
    </row>
    <row r="3038" spans="15:16" x14ac:dyDescent="0.3">
      <c r="O3038" s="5"/>
      <c r="P3038" s="5"/>
    </row>
    <row r="3039" spans="15:16" x14ac:dyDescent="0.3">
      <c r="O3039" s="5"/>
      <c r="P3039" s="5"/>
    </row>
    <row r="3040" spans="15:16" x14ac:dyDescent="0.3">
      <c r="O3040" s="5"/>
      <c r="P3040" s="5"/>
    </row>
    <row r="3041" spans="15:16" x14ac:dyDescent="0.3">
      <c r="O3041" s="5"/>
      <c r="P3041" s="5"/>
    </row>
    <row r="3042" spans="15:16" x14ac:dyDescent="0.3">
      <c r="O3042" s="5"/>
      <c r="P3042" s="5"/>
    </row>
    <row r="3043" spans="15:16" x14ac:dyDescent="0.3">
      <c r="O3043" s="5"/>
      <c r="P3043" s="5"/>
    </row>
    <row r="3044" spans="15:16" x14ac:dyDescent="0.3">
      <c r="O3044" s="5"/>
      <c r="P3044" s="5"/>
    </row>
    <row r="3045" spans="15:16" x14ac:dyDescent="0.3">
      <c r="O3045" s="5"/>
      <c r="P3045" s="5"/>
    </row>
    <row r="3046" spans="15:16" x14ac:dyDescent="0.3">
      <c r="O3046" s="5"/>
      <c r="P3046" s="5"/>
    </row>
    <row r="3047" spans="15:16" x14ac:dyDescent="0.3">
      <c r="O3047" s="5"/>
      <c r="P3047" s="5"/>
    </row>
    <row r="3048" spans="15:16" x14ac:dyDescent="0.3">
      <c r="O3048" s="5"/>
      <c r="P3048" s="5"/>
    </row>
    <row r="3049" spans="15:16" x14ac:dyDescent="0.3">
      <c r="O3049" s="5"/>
      <c r="P3049" s="5"/>
    </row>
    <row r="3050" spans="15:16" x14ac:dyDescent="0.3">
      <c r="O3050" s="5"/>
      <c r="P3050" s="5"/>
    </row>
    <row r="3051" spans="15:16" x14ac:dyDescent="0.3">
      <c r="O3051" s="5"/>
      <c r="P3051" s="5"/>
    </row>
    <row r="3052" spans="15:16" x14ac:dyDescent="0.3">
      <c r="O3052" s="5"/>
      <c r="P3052" s="5"/>
    </row>
    <row r="3053" spans="15:16" x14ac:dyDescent="0.3">
      <c r="O3053" s="5"/>
      <c r="P3053" s="5"/>
    </row>
    <row r="3054" spans="15:16" x14ac:dyDescent="0.3">
      <c r="O3054" s="5"/>
      <c r="P3054" s="5"/>
    </row>
    <row r="3055" spans="15:16" x14ac:dyDescent="0.3">
      <c r="O3055" s="5"/>
      <c r="P3055" s="5"/>
    </row>
    <row r="3056" spans="15:16" x14ac:dyDescent="0.3">
      <c r="O3056" s="5"/>
      <c r="P3056" s="5"/>
    </row>
    <row r="3057" spans="15:16" x14ac:dyDescent="0.3">
      <c r="O3057" s="5"/>
      <c r="P3057" s="5"/>
    </row>
    <row r="3058" spans="15:16" x14ac:dyDescent="0.3">
      <c r="O3058" s="5"/>
      <c r="P3058" s="5"/>
    </row>
    <row r="3059" spans="15:16" x14ac:dyDescent="0.3">
      <c r="O3059" s="5"/>
      <c r="P3059" s="5"/>
    </row>
    <row r="3060" spans="15:16" x14ac:dyDescent="0.3">
      <c r="O3060" s="5"/>
      <c r="P3060" s="5"/>
    </row>
    <row r="3061" spans="15:16" x14ac:dyDescent="0.3">
      <c r="O3061" s="5"/>
      <c r="P3061" s="5"/>
    </row>
    <row r="3062" spans="15:16" x14ac:dyDescent="0.3">
      <c r="O3062" s="5"/>
      <c r="P3062" s="5"/>
    </row>
    <row r="3063" spans="15:16" x14ac:dyDescent="0.3">
      <c r="O3063" s="5"/>
      <c r="P3063" s="5"/>
    </row>
    <row r="3064" spans="15:16" x14ac:dyDescent="0.3">
      <c r="O3064" s="5"/>
      <c r="P3064" s="5"/>
    </row>
    <row r="3065" spans="15:16" x14ac:dyDescent="0.3">
      <c r="O3065" s="5"/>
      <c r="P3065" s="5"/>
    </row>
    <row r="3066" spans="15:16" x14ac:dyDescent="0.3">
      <c r="O3066" s="5"/>
      <c r="P3066" s="5"/>
    </row>
    <row r="3067" spans="15:16" x14ac:dyDescent="0.3">
      <c r="O3067" s="5"/>
      <c r="P3067" s="5"/>
    </row>
    <row r="3068" spans="15:16" x14ac:dyDescent="0.3">
      <c r="O3068" s="5"/>
      <c r="P3068" s="5"/>
    </row>
    <row r="3069" spans="15:16" x14ac:dyDescent="0.3">
      <c r="O3069" s="5"/>
      <c r="P3069" s="5"/>
    </row>
    <row r="3070" spans="15:16" x14ac:dyDescent="0.3">
      <c r="O3070" s="5"/>
      <c r="P3070" s="5"/>
    </row>
    <row r="3071" spans="15:16" x14ac:dyDescent="0.3">
      <c r="O3071" s="5"/>
      <c r="P3071" s="5"/>
    </row>
    <row r="3072" spans="15:16" x14ac:dyDescent="0.3">
      <c r="O3072" s="5"/>
      <c r="P3072" s="5"/>
    </row>
    <row r="3073" spans="15:16" x14ac:dyDescent="0.3">
      <c r="O3073" s="5"/>
      <c r="P3073" s="5"/>
    </row>
    <row r="3074" spans="15:16" x14ac:dyDescent="0.3">
      <c r="O3074" s="5"/>
      <c r="P3074" s="5"/>
    </row>
    <row r="3075" spans="15:16" x14ac:dyDescent="0.3">
      <c r="O3075" s="5"/>
      <c r="P3075" s="5"/>
    </row>
    <row r="3076" spans="15:16" x14ac:dyDescent="0.3">
      <c r="O3076" s="5"/>
      <c r="P3076" s="5"/>
    </row>
    <row r="3077" spans="15:16" x14ac:dyDescent="0.3">
      <c r="O3077" s="5"/>
      <c r="P3077" s="5"/>
    </row>
    <row r="3078" spans="15:16" x14ac:dyDescent="0.3">
      <c r="O3078" s="5"/>
      <c r="P3078" s="5"/>
    </row>
    <row r="3079" spans="15:16" x14ac:dyDescent="0.3">
      <c r="O3079" s="5"/>
      <c r="P3079" s="5"/>
    </row>
    <row r="3080" spans="15:16" x14ac:dyDescent="0.3">
      <c r="O3080" s="5"/>
      <c r="P3080" s="5"/>
    </row>
    <row r="3081" spans="15:16" x14ac:dyDescent="0.3">
      <c r="O3081" s="5"/>
      <c r="P3081" s="5"/>
    </row>
    <row r="3082" spans="15:16" x14ac:dyDescent="0.3">
      <c r="O3082" s="5"/>
      <c r="P3082" s="5"/>
    </row>
    <row r="3083" spans="15:16" x14ac:dyDescent="0.3">
      <c r="O3083" s="5"/>
      <c r="P3083" s="5"/>
    </row>
    <row r="3084" spans="15:16" x14ac:dyDescent="0.3">
      <c r="O3084" s="5"/>
      <c r="P3084" s="5"/>
    </row>
    <row r="3085" spans="15:16" x14ac:dyDescent="0.3">
      <c r="O3085" s="5"/>
      <c r="P3085" s="5"/>
    </row>
    <row r="3086" spans="15:16" x14ac:dyDescent="0.3">
      <c r="O3086" s="5"/>
      <c r="P3086" s="5"/>
    </row>
    <row r="3087" spans="15:16" x14ac:dyDescent="0.3">
      <c r="O3087" s="5"/>
      <c r="P3087" s="5"/>
    </row>
    <row r="3088" spans="15:16" x14ac:dyDescent="0.3">
      <c r="O3088" s="5"/>
      <c r="P3088" s="5"/>
    </row>
    <row r="3089" spans="15:16" x14ac:dyDescent="0.3">
      <c r="O3089" s="5"/>
      <c r="P3089" s="5"/>
    </row>
    <row r="3090" spans="15:16" x14ac:dyDescent="0.3">
      <c r="O3090" s="5"/>
      <c r="P3090" s="5"/>
    </row>
    <row r="3091" spans="15:16" x14ac:dyDescent="0.3">
      <c r="O3091" s="5"/>
      <c r="P3091" s="5"/>
    </row>
    <row r="3092" spans="15:16" x14ac:dyDescent="0.3">
      <c r="O3092" s="5"/>
      <c r="P3092" s="5"/>
    </row>
    <row r="3093" spans="15:16" x14ac:dyDescent="0.3">
      <c r="O3093" s="5"/>
      <c r="P3093" s="5"/>
    </row>
    <row r="3094" spans="15:16" x14ac:dyDescent="0.3">
      <c r="O3094" s="5"/>
      <c r="P3094" s="5"/>
    </row>
    <row r="3095" spans="15:16" x14ac:dyDescent="0.3">
      <c r="O3095" s="5"/>
      <c r="P3095" s="5"/>
    </row>
    <row r="3096" spans="15:16" x14ac:dyDescent="0.3">
      <c r="O3096" s="5"/>
      <c r="P3096" s="5"/>
    </row>
    <row r="3097" spans="15:16" x14ac:dyDescent="0.3">
      <c r="O3097" s="5"/>
      <c r="P3097" s="5"/>
    </row>
    <row r="3098" spans="15:16" x14ac:dyDescent="0.3">
      <c r="O3098" s="5"/>
      <c r="P3098" s="5"/>
    </row>
    <row r="3099" spans="15:16" x14ac:dyDescent="0.3">
      <c r="O3099" s="5"/>
      <c r="P3099" s="5"/>
    </row>
    <row r="3100" spans="15:16" x14ac:dyDescent="0.3">
      <c r="O3100" s="5"/>
      <c r="P3100" s="5"/>
    </row>
    <row r="3101" spans="15:16" x14ac:dyDescent="0.3">
      <c r="O3101" s="5"/>
      <c r="P3101" s="5"/>
    </row>
    <row r="3102" spans="15:16" x14ac:dyDescent="0.3">
      <c r="O3102" s="5"/>
      <c r="P3102" s="5"/>
    </row>
    <row r="3103" spans="15:16" x14ac:dyDescent="0.3">
      <c r="O3103" s="5"/>
      <c r="P3103" s="5"/>
    </row>
    <row r="3104" spans="15:16" x14ac:dyDescent="0.3">
      <c r="O3104" s="5"/>
      <c r="P3104" s="5"/>
    </row>
    <row r="3105" spans="15:16" x14ac:dyDescent="0.3">
      <c r="O3105" s="5"/>
      <c r="P3105" s="5"/>
    </row>
    <row r="3106" spans="15:16" x14ac:dyDescent="0.3">
      <c r="O3106" s="5"/>
      <c r="P3106" s="5"/>
    </row>
    <row r="3107" spans="15:16" x14ac:dyDescent="0.3">
      <c r="O3107" s="5"/>
      <c r="P3107" s="5"/>
    </row>
    <row r="3108" spans="15:16" x14ac:dyDescent="0.3">
      <c r="O3108" s="5"/>
      <c r="P3108" s="5"/>
    </row>
    <row r="3109" spans="15:16" x14ac:dyDescent="0.3">
      <c r="O3109" s="5"/>
      <c r="P3109" s="5"/>
    </row>
    <row r="3110" spans="15:16" x14ac:dyDescent="0.3">
      <c r="O3110" s="5"/>
      <c r="P3110" s="5"/>
    </row>
    <row r="3111" spans="15:16" x14ac:dyDescent="0.3">
      <c r="O3111" s="5"/>
      <c r="P3111" s="5"/>
    </row>
    <row r="3112" spans="15:16" x14ac:dyDescent="0.3">
      <c r="O3112" s="5"/>
      <c r="P3112" s="5"/>
    </row>
    <row r="3113" spans="15:16" x14ac:dyDescent="0.3">
      <c r="O3113" s="5"/>
      <c r="P3113" s="5"/>
    </row>
    <row r="3114" spans="15:16" x14ac:dyDescent="0.3">
      <c r="O3114" s="5"/>
      <c r="P3114" s="5"/>
    </row>
    <row r="3115" spans="15:16" x14ac:dyDescent="0.3">
      <c r="O3115" s="5"/>
      <c r="P3115" s="5"/>
    </row>
    <row r="3116" spans="15:16" x14ac:dyDescent="0.3">
      <c r="O3116" s="5"/>
      <c r="P3116" s="5"/>
    </row>
    <row r="3117" spans="15:16" x14ac:dyDescent="0.3">
      <c r="O3117" s="5"/>
      <c r="P3117" s="5"/>
    </row>
    <row r="3118" spans="15:16" x14ac:dyDescent="0.3">
      <c r="O3118" s="5"/>
      <c r="P3118" s="5"/>
    </row>
    <row r="3119" spans="15:16" x14ac:dyDescent="0.3">
      <c r="O3119" s="5"/>
      <c r="P3119" s="5"/>
    </row>
    <row r="3120" spans="15:16" x14ac:dyDescent="0.3">
      <c r="O3120" s="5"/>
      <c r="P3120" s="5"/>
    </row>
    <row r="3121" spans="15:16" x14ac:dyDescent="0.3">
      <c r="O3121" s="5"/>
      <c r="P3121" s="5"/>
    </row>
    <row r="3122" spans="15:16" x14ac:dyDescent="0.3">
      <c r="O3122" s="5"/>
      <c r="P3122" s="5"/>
    </row>
    <row r="3123" spans="15:16" x14ac:dyDescent="0.3">
      <c r="O3123" s="5"/>
      <c r="P3123" s="5"/>
    </row>
    <row r="3124" spans="15:16" x14ac:dyDescent="0.3">
      <c r="O3124" s="5"/>
      <c r="P3124" s="5"/>
    </row>
    <row r="3125" spans="15:16" x14ac:dyDescent="0.3">
      <c r="O3125" s="5"/>
      <c r="P3125" s="5"/>
    </row>
    <row r="3126" spans="15:16" x14ac:dyDescent="0.3">
      <c r="O3126" s="5"/>
      <c r="P3126" s="5"/>
    </row>
    <row r="3127" spans="15:16" x14ac:dyDescent="0.3">
      <c r="O3127" s="5"/>
      <c r="P3127" s="5"/>
    </row>
    <row r="3128" spans="15:16" x14ac:dyDescent="0.3">
      <c r="O3128" s="5"/>
      <c r="P3128" s="5"/>
    </row>
    <row r="3129" spans="15:16" x14ac:dyDescent="0.3">
      <c r="O3129" s="5"/>
      <c r="P3129" s="5"/>
    </row>
    <row r="3130" spans="15:16" x14ac:dyDescent="0.3">
      <c r="O3130" s="5"/>
      <c r="P3130" s="5"/>
    </row>
    <row r="3131" spans="15:16" x14ac:dyDescent="0.3">
      <c r="O3131" s="5"/>
      <c r="P3131" s="5"/>
    </row>
    <row r="3132" spans="15:16" x14ac:dyDescent="0.3">
      <c r="O3132" s="5"/>
      <c r="P3132" s="5"/>
    </row>
    <row r="3133" spans="15:16" x14ac:dyDescent="0.3">
      <c r="O3133" s="5"/>
      <c r="P3133" s="5"/>
    </row>
    <row r="3134" spans="15:16" x14ac:dyDescent="0.3">
      <c r="O3134" s="5"/>
      <c r="P3134" s="5"/>
    </row>
    <row r="3135" spans="15:16" x14ac:dyDescent="0.3">
      <c r="O3135" s="5"/>
      <c r="P3135" s="5"/>
    </row>
    <row r="3136" spans="15:16" x14ac:dyDescent="0.3">
      <c r="O3136" s="5"/>
      <c r="P3136" s="5"/>
    </row>
    <row r="3137" spans="15:16" x14ac:dyDescent="0.3">
      <c r="O3137" s="5"/>
      <c r="P3137" s="5"/>
    </row>
    <row r="3138" spans="15:16" x14ac:dyDescent="0.3">
      <c r="O3138" s="5"/>
      <c r="P3138" s="5"/>
    </row>
    <row r="3139" spans="15:16" x14ac:dyDescent="0.3">
      <c r="O3139" s="5"/>
      <c r="P3139" s="5"/>
    </row>
    <row r="3140" spans="15:16" x14ac:dyDescent="0.3">
      <c r="O3140" s="5"/>
      <c r="P3140" s="5"/>
    </row>
    <row r="3141" spans="15:16" x14ac:dyDescent="0.3">
      <c r="O3141" s="5"/>
      <c r="P3141" s="5"/>
    </row>
    <row r="3142" spans="15:16" x14ac:dyDescent="0.3">
      <c r="O3142" s="5"/>
      <c r="P3142" s="5"/>
    </row>
    <row r="3143" spans="15:16" x14ac:dyDescent="0.3">
      <c r="O3143" s="5"/>
      <c r="P3143" s="5"/>
    </row>
    <row r="3144" spans="15:16" x14ac:dyDescent="0.3">
      <c r="O3144" s="5"/>
      <c r="P3144" s="5"/>
    </row>
    <row r="3145" spans="15:16" x14ac:dyDescent="0.3">
      <c r="O3145" s="5"/>
      <c r="P3145" s="5"/>
    </row>
    <row r="3146" spans="15:16" x14ac:dyDescent="0.3">
      <c r="O3146" s="5"/>
      <c r="P3146" s="5"/>
    </row>
    <row r="3147" spans="15:16" x14ac:dyDescent="0.3">
      <c r="O3147" s="5"/>
      <c r="P3147" s="5"/>
    </row>
    <row r="3148" spans="15:16" x14ac:dyDescent="0.3">
      <c r="O3148" s="5"/>
      <c r="P3148" s="5"/>
    </row>
    <row r="3149" spans="15:16" x14ac:dyDescent="0.3">
      <c r="O3149" s="5"/>
      <c r="P3149" s="5"/>
    </row>
    <row r="3150" spans="15:16" x14ac:dyDescent="0.3">
      <c r="O3150" s="5"/>
      <c r="P3150" s="5"/>
    </row>
    <row r="3151" spans="15:16" x14ac:dyDescent="0.3">
      <c r="O3151" s="5"/>
      <c r="P3151" s="5"/>
    </row>
    <row r="3152" spans="15:16" x14ac:dyDescent="0.3">
      <c r="O3152" s="5"/>
      <c r="P3152" s="5"/>
    </row>
    <row r="3153" spans="15:16" x14ac:dyDescent="0.3">
      <c r="O3153" s="5"/>
      <c r="P3153" s="5"/>
    </row>
    <row r="3154" spans="15:16" x14ac:dyDescent="0.3">
      <c r="O3154" s="5"/>
      <c r="P3154" s="5"/>
    </row>
    <row r="3155" spans="15:16" x14ac:dyDescent="0.3">
      <c r="O3155" s="5"/>
      <c r="P3155" s="5"/>
    </row>
    <row r="3156" spans="15:16" x14ac:dyDescent="0.3">
      <c r="O3156" s="5"/>
      <c r="P3156" s="5"/>
    </row>
    <row r="3157" spans="15:16" x14ac:dyDescent="0.3">
      <c r="O3157" s="5"/>
      <c r="P3157" s="5"/>
    </row>
    <row r="3158" spans="15:16" x14ac:dyDescent="0.3">
      <c r="O3158" s="5"/>
      <c r="P3158" s="5"/>
    </row>
    <row r="3159" spans="15:16" x14ac:dyDescent="0.3">
      <c r="O3159" s="5"/>
      <c r="P3159" s="5"/>
    </row>
    <row r="3160" spans="15:16" x14ac:dyDescent="0.3">
      <c r="O3160" s="5"/>
      <c r="P3160" s="5"/>
    </row>
    <row r="3161" spans="15:16" x14ac:dyDescent="0.3">
      <c r="O3161" s="5"/>
      <c r="P3161" s="5"/>
    </row>
    <row r="3162" spans="15:16" x14ac:dyDescent="0.3">
      <c r="O3162" s="5"/>
      <c r="P3162" s="5"/>
    </row>
    <row r="3163" spans="15:16" x14ac:dyDescent="0.3">
      <c r="O3163" s="5"/>
      <c r="P3163" s="5"/>
    </row>
    <row r="3164" spans="15:16" x14ac:dyDescent="0.3">
      <c r="O3164" s="5"/>
      <c r="P3164" s="5"/>
    </row>
    <row r="3165" spans="15:16" x14ac:dyDescent="0.3">
      <c r="O3165" s="5"/>
      <c r="P3165" s="5"/>
    </row>
    <row r="3166" spans="15:16" x14ac:dyDescent="0.3">
      <c r="O3166" s="5"/>
      <c r="P3166" s="5"/>
    </row>
    <row r="3167" spans="15:16" x14ac:dyDescent="0.3">
      <c r="O3167" s="5"/>
      <c r="P3167" s="5"/>
    </row>
    <row r="3168" spans="15:16" x14ac:dyDescent="0.3">
      <c r="O3168" s="5"/>
      <c r="P3168" s="5"/>
    </row>
    <row r="3169" spans="15:16" x14ac:dyDescent="0.3">
      <c r="O3169" s="5"/>
      <c r="P3169" s="5"/>
    </row>
    <row r="3170" spans="15:16" x14ac:dyDescent="0.3">
      <c r="O3170" s="5"/>
      <c r="P3170" s="5"/>
    </row>
    <row r="3171" spans="15:16" x14ac:dyDescent="0.3">
      <c r="O3171" s="5"/>
      <c r="P3171" s="5"/>
    </row>
    <row r="3172" spans="15:16" x14ac:dyDescent="0.3">
      <c r="O3172" s="5"/>
      <c r="P3172" s="5"/>
    </row>
    <row r="3173" spans="15:16" x14ac:dyDescent="0.3">
      <c r="O3173" s="5"/>
      <c r="P3173" s="5"/>
    </row>
    <row r="3174" spans="15:16" x14ac:dyDescent="0.3">
      <c r="O3174" s="5"/>
      <c r="P3174" s="5"/>
    </row>
    <row r="3175" spans="15:16" x14ac:dyDescent="0.3">
      <c r="O3175" s="5"/>
      <c r="P3175" s="5"/>
    </row>
    <row r="3176" spans="15:16" x14ac:dyDescent="0.3">
      <c r="O3176" s="5"/>
      <c r="P3176" s="5"/>
    </row>
    <row r="3177" spans="15:16" x14ac:dyDescent="0.3">
      <c r="O3177" s="5"/>
      <c r="P3177" s="5"/>
    </row>
    <row r="3178" spans="15:16" x14ac:dyDescent="0.3">
      <c r="O3178" s="5"/>
      <c r="P3178" s="5"/>
    </row>
    <row r="3179" spans="15:16" x14ac:dyDescent="0.3">
      <c r="O3179" s="5"/>
      <c r="P3179" s="5"/>
    </row>
    <row r="3180" spans="15:16" x14ac:dyDescent="0.3">
      <c r="O3180" s="5"/>
      <c r="P3180" s="5"/>
    </row>
    <row r="3181" spans="15:16" x14ac:dyDescent="0.3">
      <c r="O3181" s="5"/>
      <c r="P3181" s="5"/>
    </row>
    <row r="3182" spans="15:16" x14ac:dyDescent="0.3">
      <c r="O3182" s="5"/>
      <c r="P3182" s="5"/>
    </row>
    <row r="3183" spans="15:16" x14ac:dyDescent="0.3">
      <c r="O3183" s="5"/>
      <c r="P3183" s="5"/>
    </row>
    <row r="3184" spans="15:16" x14ac:dyDescent="0.3">
      <c r="O3184" s="5"/>
      <c r="P3184" s="5"/>
    </row>
    <row r="3185" spans="15:16" x14ac:dyDescent="0.3">
      <c r="O3185" s="5"/>
      <c r="P3185" s="5"/>
    </row>
    <row r="3186" spans="15:16" x14ac:dyDescent="0.3">
      <c r="O3186" s="5"/>
      <c r="P3186" s="5"/>
    </row>
    <row r="3187" spans="15:16" x14ac:dyDescent="0.3">
      <c r="O3187" s="5"/>
      <c r="P3187" s="5"/>
    </row>
    <row r="3188" spans="15:16" x14ac:dyDescent="0.3">
      <c r="O3188" s="5"/>
      <c r="P3188" s="5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11631A-2394-4475-9F03-823632DD4DCE}">
  <dimension ref="A1:T350"/>
  <sheetViews>
    <sheetView workbookViewId="0">
      <selection activeCell="I18" sqref="I18"/>
    </sheetView>
  </sheetViews>
  <sheetFormatPr defaultColWidth="8.81640625" defaultRowHeight="13" x14ac:dyDescent="0.3"/>
  <cols>
    <col min="1" max="1" width="4.36328125" style="225" bestFit="1" customWidth="1"/>
    <col min="2" max="2" width="15.453125" style="225" bestFit="1" customWidth="1"/>
    <col min="3" max="3" width="9" style="225" customWidth="1"/>
    <col min="4" max="4" width="10.54296875" style="225" bestFit="1" customWidth="1"/>
    <col min="5" max="5" width="13.54296875" style="225" bestFit="1" customWidth="1"/>
    <col min="6" max="6" width="10.453125" style="226" customWidth="1"/>
    <col min="7" max="7" width="10.54296875" style="226" customWidth="1"/>
    <col min="8" max="8" width="5.453125" style="225" bestFit="1" customWidth="1"/>
    <col min="9" max="9" width="12.1796875" style="225" bestFit="1" customWidth="1"/>
    <col min="10" max="11" width="8.81640625" style="226"/>
    <col min="12" max="12" width="8.81640625" style="225"/>
    <col min="13" max="13" width="16.453125" style="225" customWidth="1"/>
    <col min="14" max="14" width="8.90625" style="225" bestFit="1" customWidth="1"/>
    <col min="15" max="15" width="5.453125" style="225" bestFit="1" customWidth="1"/>
    <col min="16" max="16" width="8.7265625" style="225" customWidth="1"/>
    <col min="17" max="17" width="11.90625" style="225" bestFit="1" customWidth="1"/>
    <col min="18" max="18" width="8.81640625" style="225"/>
    <col min="19" max="19" width="11.6328125" style="225" customWidth="1"/>
    <col min="20" max="20" width="9.54296875" style="225" customWidth="1"/>
    <col min="21" max="16384" width="8.81640625" style="225"/>
  </cols>
  <sheetData>
    <row r="1" spans="1:20" ht="52" x14ac:dyDescent="0.3">
      <c r="A1" s="227" t="s">
        <v>0</v>
      </c>
      <c r="B1" s="228" t="s">
        <v>1</v>
      </c>
      <c r="C1" s="228" t="s">
        <v>2</v>
      </c>
      <c r="D1" s="228" t="s">
        <v>3</v>
      </c>
      <c r="E1" s="228" t="s">
        <v>4</v>
      </c>
      <c r="F1" s="229" t="s">
        <v>5</v>
      </c>
      <c r="G1" s="229" t="s">
        <v>6</v>
      </c>
      <c r="H1" s="228" t="s">
        <v>7</v>
      </c>
      <c r="I1" s="228" t="s">
        <v>8</v>
      </c>
      <c r="J1" s="229" t="s">
        <v>9</v>
      </c>
      <c r="K1" s="229" t="s">
        <v>10</v>
      </c>
      <c r="L1" s="228" t="s">
        <v>11</v>
      </c>
      <c r="M1" s="228" t="s">
        <v>12</v>
      </c>
      <c r="N1" s="228" t="s">
        <v>13</v>
      </c>
      <c r="O1" s="228" t="s">
        <v>14</v>
      </c>
      <c r="P1" s="228" t="s">
        <v>15</v>
      </c>
      <c r="Q1" s="228" t="s">
        <v>16</v>
      </c>
      <c r="R1" s="228" t="s">
        <v>17</v>
      </c>
      <c r="S1" s="228" t="s">
        <v>18</v>
      </c>
      <c r="T1" s="230" t="s">
        <v>19</v>
      </c>
    </row>
    <row r="2" spans="1:20" ht="17.149999999999999" customHeight="1" x14ac:dyDescent="0.3">
      <c r="A2" s="231">
        <v>1</v>
      </c>
      <c r="B2" s="37" t="s">
        <v>1192</v>
      </c>
      <c r="C2" s="37" t="s">
        <v>1293</v>
      </c>
      <c r="D2" s="37" t="s">
        <v>1193</v>
      </c>
      <c r="E2" s="37" t="s">
        <v>1194</v>
      </c>
      <c r="F2" s="232">
        <v>187147</v>
      </c>
      <c r="G2" s="232">
        <v>931814</v>
      </c>
      <c r="H2" s="233">
        <v>1859</v>
      </c>
      <c r="I2" s="234" t="s">
        <v>1195</v>
      </c>
      <c r="J2" s="235">
        <v>37</v>
      </c>
      <c r="K2" s="235">
        <v>23</v>
      </c>
      <c r="L2" s="37" t="s">
        <v>1196</v>
      </c>
      <c r="M2" s="37" t="s">
        <v>1294</v>
      </c>
      <c r="N2" s="37">
        <v>255</v>
      </c>
      <c r="O2" s="37" t="s">
        <v>429</v>
      </c>
      <c r="P2" s="37" t="s">
        <v>427</v>
      </c>
      <c r="Q2" s="37">
        <v>2012</v>
      </c>
      <c r="R2" s="37" t="s">
        <v>662</v>
      </c>
      <c r="S2" s="234"/>
      <c r="T2" s="236"/>
    </row>
    <row r="3" spans="1:20" ht="17.149999999999999" customHeight="1" x14ac:dyDescent="0.3">
      <c r="A3" s="231">
        <v>2</v>
      </c>
      <c r="B3" s="37" t="s">
        <v>1197</v>
      </c>
      <c r="C3" s="37" t="s">
        <v>1293</v>
      </c>
      <c r="D3" s="37" t="s">
        <v>1193</v>
      </c>
      <c r="E3" s="37" t="s">
        <v>1198</v>
      </c>
      <c r="F3" s="232">
        <v>194219</v>
      </c>
      <c r="G3" s="232">
        <v>924889</v>
      </c>
      <c r="H3" s="233">
        <v>1883</v>
      </c>
      <c r="I3" s="234" t="s">
        <v>1197</v>
      </c>
      <c r="J3" s="235">
        <v>56</v>
      </c>
      <c r="K3" s="235">
        <v>35</v>
      </c>
      <c r="L3" s="37" t="s">
        <v>1196</v>
      </c>
      <c r="M3" s="37" t="s">
        <v>1294</v>
      </c>
      <c r="N3" s="37">
        <v>212</v>
      </c>
      <c r="O3" s="37" t="s">
        <v>429</v>
      </c>
      <c r="P3" s="37" t="s">
        <v>427</v>
      </c>
      <c r="Q3" s="37">
        <v>2012</v>
      </c>
      <c r="R3" s="37" t="s">
        <v>662</v>
      </c>
      <c r="S3" s="234"/>
      <c r="T3" s="236"/>
    </row>
    <row r="4" spans="1:20" ht="17.149999999999999" customHeight="1" x14ac:dyDescent="0.3">
      <c r="A4" s="231">
        <v>3</v>
      </c>
      <c r="B4" s="37" t="s">
        <v>1199</v>
      </c>
      <c r="C4" s="37" t="s">
        <v>1293</v>
      </c>
      <c r="D4" s="37" t="s">
        <v>1193</v>
      </c>
      <c r="E4" s="37" t="s">
        <v>1200</v>
      </c>
      <c r="F4" s="232">
        <v>193192</v>
      </c>
      <c r="G4" s="232">
        <v>934752</v>
      </c>
      <c r="H4" s="233">
        <v>1870</v>
      </c>
      <c r="I4" s="234" t="s">
        <v>1199</v>
      </c>
      <c r="J4" s="235">
        <v>47</v>
      </c>
      <c r="K4" s="235">
        <v>0</v>
      </c>
      <c r="L4" s="37" t="s">
        <v>1201</v>
      </c>
      <c r="M4" s="37" t="s">
        <v>1294</v>
      </c>
      <c r="N4" s="37">
        <v>52</v>
      </c>
      <c r="O4" s="37" t="s">
        <v>429</v>
      </c>
      <c r="P4" s="37" t="s">
        <v>427</v>
      </c>
      <c r="Q4" s="37">
        <v>2010</v>
      </c>
      <c r="R4" s="37" t="s">
        <v>662</v>
      </c>
      <c r="S4" s="234"/>
      <c r="T4" s="236"/>
    </row>
    <row r="5" spans="1:20" ht="17.149999999999999" customHeight="1" x14ac:dyDescent="0.3">
      <c r="A5" s="231">
        <v>4</v>
      </c>
      <c r="B5" s="37" t="s">
        <v>1202</v>
      </c>
      <c r="C5" s="37" t="s">
        <v>1293</v>
      </c>
      <c r="D5" s="37" t="s">
        <v>1193</v>
      </c>
      <c r="E5" s="37" t="s">
        <v>1203</v>
      </c>
      <c r="F5" s="232">
        <v>191398</v>
      </c>
      <c r="G5" s="232">
        <v>940017</v>
      </c>
      <c r="H5" s="233">
        <v>1853</v>
      </c>
      <c r="I5" s="234" t="s">
        <v>1202</v>
      </c>
      <c r="J5" s="235">
        <v>27</v>
      </c>
      <c r="K5" s="235">
        <v>15</v>
      </c>
      <c r="L5" s="37" t="s">
        <v>1204</v>
      </c>
      <c r="M5" s="37" t="s">
        <v>1295</v>
      </c>
      <c r="N5" s="37">
        <v>48</v>
      </c>
      <c r="O5" s="37" t="s">
        <v>429</v>
      </c>
      <c r="P5" s="37" t="s">
        <v>427</v>
      </c>
      <c r="Q5" s="37">
        <v>2010</v>
      </c>
      <c r="R5" s="37" t="s">
        <v>662</v>
      </c>
      <c r="S5" s="234"/>
      <c r="T5" s="236"/>
    </row>
    <row r="6" spans="1:20" ht="17.149999999999999" customHeight="1" x14ac:dyDescent="0.3">
      <c r="A6" s="231">
        <v>5</v>
      </c>
      <c r="B6" s="37" t="s">
        <v>1205</v>
      </c>
      <c r="C6" s="37" t="s">
        <v>1293</v>
      </c>
      <c r="D6" s="37" t="s">
        <v>1193</v>
      </c>
      <c r="E6" s="37" t="s">
        <v>1206</v>
      </c>
      <c r="F6" s="232">
        <v>182154</v>
      </c>
      <c r="G6" s="232">
        <v>945524</v>
      </c>
      <c r="H6" s="233">
        <v>2089</v>
      </c>
      <c r="I6" s="234" t="s">
        <v>1207</v>
      </c>
      <c r="J6" s="235">
        <v>37</v>
      </c>
      <c r="K6" s="235">
        <v>0</v>
      </c>
      <c r="L6" s="37" t="s">
        <v>1201</v>
      </c>
      <c r="M6" s="37" t="s">
        <v>1296</v>
      </c>
      <c r="N6" s="37">
        <v>61</v>
      </c>
      <c r="O6" s="37" t="s">
        <v>429</v>
      </c>
      <c r="P6" s="37" t="s">
        <v>427</v>
      </c>
      <c r="Q6" s="37">
        <v>2012</v>
      </c>
      <c r="R6" s="37" t="s">
        <v>662</v>
      </c>
      <c r="S6" s="234"/>
      <c r="T6" s="236"/>
    </row>
    <row r="7" spans="1:20" ht="17.149999999999999" customHeight="1" x14ac:dyDescent="0.3">
      <c r="A7" s="231">
        <v>6</v>
      </c>
      <c r="B7" s="37" t="s">
        <v>1208</v>
      </c>
      <c r="C7" s="37" t="s">
        <v>1293</v>
      </c>
      <c r="D7" s="37" t="s">
        <v>1193</v>
      </c>
      <c r="E7" s="37" t="s">
        <v>1209</v>
      </c>
      <c r="F7" s="232">
        <v>175791</v>
      </c>
      <c r="G7" s="232">
        <v>937316</v>
      </c>
      <c r="H7" s="233">
        <v>1861</v>
      </c>
      <c r="I7" s="234" t="s">
        <v>1210</v>
      </c>
      <c r="J7" s="235">
        <v>37</v>
      </c>
      <c r="K7" s="235">
        <v>20</v>
      </c>
      <c r="L7" s="37" t="s">
        <v>1204</v>
      </c>
      <c r="M7" s="37" t="s">
        <v>1294</v>
      </c>
      <c r="N7" s="37">
        <v>118</v>
      </c>
      <c r="O7" s="37" t="s">
        <v>429</v>
      </c>
      <c r="P7" s="37" t="s">
        <v>427</v>
      </c>
      <c r="Q7" s="37">
        <v>2010</v>
      </c>
      <c r="R7" s="37" t="s">
        <v>662</v>
      </c>
      <c r="S7" s="234">
        <v>2013</v>
      </c>
      <c r="T7" s="236" t="s">
        <v>662</v>
      </c>
    </row>
    <row r="8" spans="1:20" ht="17.149999999999999" customHeight="1" x14ac:dyDescent="0.3">
      <c r="A8" s="231">
        <v>7</v>
      </c>
      <c r="B8" s="37" t="s">
        <v>1211</v>
      </c>
      <c r="C8" s="37" t="s">
        <v>1293</v>
      </c>
      <c r="D8" s="37" t="s">
        <v>1212</v>
      </c>
      <c r="E8" s="37" t="s">
        <v>1213</v>
      </c>
      <c r="F8" s="232">
        <v>198128</v>
      </c>
      <c r="G8" s="232">
        <v>926832</v>
      </c>
      <c r="H8" s="233">
        <v>1870</v>
      </c>
      <c r="I8" s="234" t="s">
        <v>1214</v>
      </c>
      <c r="J8" s="235">
        <v>85</v>
      </c>
      <c r="K8" s="235">
        <v>24</v>
      </c>
      <c r="L8" s="37" t="s">
        <v>1201</v>
      </c>
      <c r="M8" s="37" t="s">
        <v>1297</v>
      </c>
      <c r="N8" s="37">
        <v>105</v>
      </c>
      <c r="O8" s="37" t="s">
        <v>429</v>
      </c>
      <c r="P8" s="37" t="s">
        <v>427</v>
      </c>
      <c r="Q8" s="37">
        <v>2011</v>
      </c>
      <c r="R8" s="37" t="s">
        <v>662</v>
      </c>
      <c r="S8" s="234"/>
      <c r="T8" s="236"/>
    </row>
    <row r="9" spans="1:20" ht="17.149999999999999" customHeight="1" x14ac:dyDescent="0.3">
      <c r="A9" s="231">
        <v>8</v>
      </c>
      <c r="B9" s="37" t="s">
        <v>742</v>
      </c>
      <c r="C9" s="37" t="s">
        <v>1293</v>
      </c>
      <c r="D9" s="37" t="s">
        <v>1212</v>
      </c>
      <c r="E9" s="37" t="s">
        <v>1215</v>
      </c>
      <c r="F9" s="232">
        <v>202637</v>
      </c>
      <c r="G9" s="232">
        <v>944523</v>
      </c>
      <c r="H9" s="233">
        <v>1801</v>
      </c>
      <c r="I9" s="234" t="s">
        <v>742</v>
      </c>
      <c r="J9" s="235">
        <v>28</v>
      </c>
      <c r="K9" s="235">
        <v>28</v>
      </c>
      <c r="L9" s="37" t="s">
        <v>1204</v>
      </c>
      <c r="M9" s="37" t="s">
        <v>1298</v>
      </c>
      <c r="N9" s="37">
        <v>103</v>
      </c>
      <c r="O9" s="37" t="s">
        <v>429</v>
      </c>
      <c r="P9" s="37" t="s">
        <v>427</v>
      </c>
      <c r="Q9" s="37">
        <v>2013</v>
      </c>
      <c r="R9" s="37" t="s">
        <v>662</v>
      </c>
      <c r="S9" s="234"/>
      <c r="T9" s="236"/>
    </row>
    <row r="10" spans="1:20" ht="17.149999999999999" customHeight="1" x14ac:dyDescent="0.3">
      <c r="A10" s="231">
        <v>9</v>
      </c>
      <c r="B10" s="37" t="s">
        <v>1216</v>
      </c>
      <c r="C10" s="37" t="s">
        <v>1293</v>
      </c>
      <c r="D10" s="37" t="s">
        <v>1212</v>
      </c>
      <c r="E10" s="37" t="s">
        <v>1217</v>
      </c>
      <c r="F10" s="232">
        <v>206582</v>
      </c>
      <c r="G10" s="232">
        <v>944320</v>
      </c>
      <c r="H10" s="233">
        <v>1924</v>
      </c>
      <c r="I10" s="234" t="s">
        <v>1218</v>
      </c>
      <c r="J10" s="235">
        <v>65</v>
      </c>
      <c r="K10" s="235">
        <v>0</v>
      </c>
      <c r="L10" s="37" t="s">
        <v>1204</v>
      </c>
      <c r="M10" s="37" t="s">
        <v>1299</v>
      </c>
      <c r="N10" s="37">
        <v>91</v>
      </c>
      <c r="O10" s="37" t="s">
        <v>429</v>
      </c>
      <c r="P10" s="37" t="s">
        <v>427</v>
      </c>
      <c r="Q10" s="37">
        <v>2009</v>
      </c>
      <c r="R10" s="37" t="s">
        <v>662</v>
      </c>
      <c r="S10" s="234"/>
      <c r="T10" s="236"/>
    </row>
    <row r="11" spans="1:20" ht="17.149999999999999" customHeight="1" x14ac:dyDescent="0.3">
      <c r="A11" s="231">
        <v>10</v>
      </c>
      <c r="B11" s="37" t="s">
        <v>1219</v>
      </c>
      <c r="C11" s="37" t="s">
        <v>1293</v>
      </c>
      <c r="D11" s="37" t="s">
        <v>1220</v>
      </c>
      <c r="E11" s="37" t="s">
        <v>1219</v>
      </c>
      <c r="F11" s="232">
        <v>228058</v>
      </c>
      <c r="G11" s="232">
        <v>930949</v>
      </c>
      <c r="H11" s="233">
        <v>1569</v>
      </c>
      <c r="I11" s="234" t="s">
        <v>1219</v>
      </c>
      <c r="J11" s="235">
        <v>76</v>
      </c>
      <c r="K11" s="235">
        <v>34</v>
      </c>
      <c r="L11" s="37" t="s">
        <v>1196</v>
      </c>
      <c r="M11" s="37" t="s">
        <v>1221</v>
      </c>
      <c r="N11" s="37">
        <v>160</v>
      </c>
      <c r="O11" s="37" t="s">
        <v>429</v>
      </c>
      <c r="P11" s="37" t="s">
        <v>427</v>
      </c>
      <c r="Q11" s="37">
        <v>2013</v>
      </c>
      <c r="R11" s="37" t="s">
        <v>1300</v>
      </c>
      <c r="S11" s="234"/>
      <c r="T11" s="236"/>
    </row>
    <row r="12" spans="1:20" ht="17.149999999999999" customHeight="1" x14ac:dyDescent="0.3">
      <c r="A12" s="231">
        <v>11</v>
      </c>
      <c r="B12" s="37" t="s">
        <v>1222</v>
      </c>
      <c r="C12" s="37" t="s">
        <v>1293</v>
      </c>
      <c r="D12" s="37" t="s">
        <v>1220</v>
      </c>
      <c r="E12" s="37" t="s">
        <v>1223</v>
      </c>
      <c r="F12" s="232">
        <v>217177</v>
      </c>
      <c r="G12" s="232">
        <v>918068</v>
      </c>
      <c r="H12" s="233">
        <v>2067</v>
      </c>
      <c r="I12" s="234" t="s">
        <v>1224</v>
      </c>
      <c r="J12" s="235">
        <v>35</v>
      </c>
      <c r="K12" s="235">
        <v>28</v>
      </c>
      <c r="L12" s="37" t="s">
        <v>1201</v>
      </c>
      <c r="M12" s="37" t="s">
        <v>1225</v>
      </c>
      <c r="N12" s="37">
        <v>51</v>
      </c>
      <c r="O12" s="37" t="s">
        <v>429</v>
      </c>
      <c r="P12" s="37" t="s">
        <v>427</v>
      </c>
      <c r="Q12" s="37">
        <v>2012</v>
      </c>
      <c r="R12" s="37" t="s">
        <v>662</v>
      </c>
      <c r="S12" s="234"/>
      <c r="T12" s="236"/>
    </row>
    <row r="13" spans="1:20" ht="17.149999999999999" customHeight="1" x14ac:dyDescent="0.3">
      <c r="A13" s="231">
        <v>12</v>
      </c>
      <c r="B13" s="37" t="s">
        <v>1226</v>
      </c>
      <c r="C13" s="37" t="s">
        <v>1293</v>
      </c>
      <c r="D13" s="37" t="s">
        <v>1220</v>
      </c>
      <c r="E13" s="37" t="s">
        <v>1227</v>
      </c>
      <c r="F13" s="232">
        <v>219830</v>
      </c>
      <c r="G13" s="232">
        <v>926917</v>
      </c>
      <c r="H13" s="233">
        <v>1891</v>
      </c>
      <c r="I13" s="234" t="s">
        <v>1228</v>
      </c>
      <c r="J13" s="235">
        <v>35</v>
      </c>
      <c r="K13" s="235">
        <v>14</v>
      </c>
      <c r="L13" s="37" t="s">
        <v>1201</v>
      </c>
      <c r="M13" s="37" t="s">
        <v>1225</v>
      </c>
      <c r="N13" s="37">
        <v>56</v>
      </c>
      <c r="O13" s="37" t="s">
        <v>429</v>
      </c>
      <c r="P13" s="37" t="s">
        <v>427</v>
      </c>
      <c r="Q13" s="37">
        <v>2010</v>
      </c>
      <c r="R13" s="37" t="s">
        <v>662</v>
      </c>
      <c r="S13" s="234"/>
      <c r="T13" s="236"/>
    </row>
    <row r="14" spans="1:20" ht="17.149999999999999" customHeight="1" x14ac:dyDescent="0.3">
      <c r="A14" s="231">
        <v>13</v>
      </c>
      <c r="B14" s="37" t="s">
        <v>1229</v>
      </c>
      <c r="C14" s="37" t="s">
        <v>1293</v>
      </c>
      <c r="D14" s="37" t="s">
        <v>1220</v>
      </c>
      <c r="E14" s="37" t="s">
        <v>1230</v>
      </c>
      <c r="F14" s="232">
        <v>218497</v>
      </c>
      <c r="G14" s="232">
        <v>923028</v>
      </c>
      <c r="H14" s="233">
        <v>1902</v>
      </c>
      <c r="I14" s="234" t="s">
        <v>1229</v>
      </c>
      <c r="J14" s="235">
        <v>70</v>
      </c>
      <c r="K14" s="235">
        <v>30</v>
      </c>
      <c r="L14" s="37" t="s">
        <v>1204</v>
      </c>
      <c r="M14" s="37" t="s">
        <v>1231</v>
      </c>
      <c r="N14" s="37">
        <v>56</v>
      </c>
      <c r="O14" s="37" t="s">
        <v>429</v>
      </c>
      <c r="P14" s="37" t="s">
        <v>427</v>
      </c>
      <c r="Q14" s="37">
        <v>2010</v>
      </c>
      <c r="R14" s="37" t="s">
        <v>1300</v>
      </c>
      <c r="S14" s="234"/>
      <c r="T14" s="236"/>
    </row>
    <row r="15" spans="1:20" ht="17.149999999999999" customHeight="1" x14ac:dyDescent="0.3">
      <c r="A15" s="231">
        <v>14</v>
      </c>
      <c r="B15" s="37" t="s">
        <v>1232</v>
      </c>
      <c r="C15" s="37" t="s">
        <v>1293</v>
      </c>
      <c r="D15" s="37" t="s">
        <v>1220</v>
      </c>
      <c r="E15" s="37" t="s">
        <v>1233</v>
      </c>
      <c r="F15" s="232">
        <v>216078</v>
      </c>
      <c r="G15" s="232">
        <v>908205</v>
      </c>
      <c r="H15" s="233">
        <v>2110</v>
      </c>
      <c r="I15" s="234" t="s">
        <v>1232</v>
      </c>
      <c r="J15" s="235">
        <v>50</v>
      </c>
      <c r="K15" s="235">
        <v>32</v>
      </c>
      <c r="L15" s="37" t="s">
        <v>1204</v>
      </c>
      <c r="M15" s="37" t="s">
        <v>1234</v>
      </c>
      <c r="N15" s="37">
        <v>150</v>
      </c>
      <c r="O15" s="37" t="s">
        <v>429</v>
      </c>
      <c r="P15" s="37" t="s">
        <v>427</v>
      </c>
      <c r="Q15" s="37">
        <v>2011</v>
      </c>
      <c r="R15" s="37" t="s">
        <v>662</v>
      </c>
      <c r="S15" s="234"/>
      <c r="T15" s="236"/>
    </row>
    <row r="16" spans="1:20" ht="17.149999999999999" customHeight="1" x14ac:dyDescent="0.3">
      <c r="A16" s="231">
        <v>15</v>
      </c>
      <c r="B16" s="37" t="s">
        <v>1235</v>
      </c>
      <c r="C16" s="37" t="s">
        <v>1293</v>
      </c>
      <c r="D16" s="37" t="s">
        <v>1220</v>
      </c>
      <c r="E16" s="37" t="s">
        <v>1236</v>
      </c>
      <c r="F16" s="232">
        <v>210132</v>
      </c>
      <c r="G16" s="232">
        <v>917775</v>
      </c>
      <c r="H16" s="233">
        <v>1957</v>
      </c>
      <c r="I16" s="234" t="s">
        <v>1236</v>
      </c>
      <c r="J16" s="235">
        <v>120</v>
      </c>
      <c r="K16" s="235">
        <v>42</v>
      </c>
      <c r="L16" s="37" t="s">
        <v>1204</v>
      </c>
      <c r="M16" s="37" t="s">
        <v>1234</v>
      </c>
      <c r="N16" s="37">
        <v>120</v>
      </c>
      <c r="O16" s="37" t="s">
        <v>429</v>
      </c>
      <c r="P16" s="37" t="s">
        <v>427</v>
      </c>
      <c r="Q16" s="37">
        <v>2012</v>
      </c>
      <c r="R16" s="37" t="s">
        <v>662</v>
      </c>
      <c r="S16" s="234"/>
      <c r="T16" s="236"/>
    </row>
    <row r="17" spans="1:20" ht="17.149999999999999" customHeight="1" x14ac:dyDescent="0.3">
      <c r="A17" s="231">
        <v>16</v>
      </c>
      <c r="B17" s="37" t="s">
        <v>1237</v>
      </c>
      <c r="C17" s="37" t="s">
        <v>1293</v>
      </c>
      <c r="D17" s="37" t="s">
        <v>1220</v>
      </c>
      <c r="E17" s="37" t="s">
        <v>1238</v>
      </c>
      <c r="F17" s="232">
        <v>217359</v>
      </c>
      <c r="G17" s="232">
        <v>926443</v>
      </c>
      <c r="H17" s="233">
        <v>1879</v>
      </c>
      <c r="I17" s="234" t="s">
        <v>1239</v>
      </c>
      <c r="J17" s="235">
        <v>44</v>
      </c>
      <c r="K17" s="235">
        <v>35</v>
      </c>
      <c r="L17" s="37" t="s">
        <v>1201</v>
      </c>
      <c r="M17" s="37" t="s">
        <v>1225</v>
      </c>
      <c r="N17" s="37">
        <v>56</v>
      </c>
      <c r="O17" s="37" t="s">
        <v>429</v>
      </c>
      <c r="P17" s="37" t="s">
        <v>427</v>
      </c>
      <c r="Q17" s="37">
        <v>2013</v>
      </c>
      <c r="R17" s="37" t="s">
        <v>662</v>
      </c>
      <c r="S17" s="234"/>
      <c r="T17" s="236"/>
    </row>
    <row r="18" spans="1:20" ht="17.149999999999999" customHeight="1" x14ac:dyDescent="0.3">
      <c r="A18" s="231">
        <v>17</v>
      </c>
      <c r="B18" s="37" t="s">
        <v>1240</v>
      </c>
      <c r="C18" s="37" t="s">
        <v>1293</v>
      </c>
      <c r="D18" s="37" t="s">
        <v>1241</v>
      </c>
      <c r="E18" s="37" t="s">
        <v>936</v>
      </c>
      <c r="F18" s="232">
        <v>230633</v>
      </c>
      <c r="G18" s="232">
        <v>904140</v>
      </c>
      <c r="H18" s="233">
        <v>1909</v>
      </c>
      <c r="I18" s="234" t="s">
        <v>1242</v>
      </c>
      <c r="J18" s="235">
        <v>25</v>
      </c>
      <c r="K18" s="235">
        <v>35</v>
      </c>
      <c r="L18" s="37" t="s">
        <v>1196</v>
      </c>
      <c r="M18" s="37" t="s">
        <v>1292</v>
      </c>
      <c r="N18" s="37">
        <v>64</v>
      </c>
      <c r="O18" s="37" t="s">
        <v>429</v>
      </c>
      <c r="P18" s="37" t="s">
        <v>427</v>
      </c>
      <c r="Q18" s="37">
        <v>2010</v>
      </c>
      <c r="R18" s="37" t="s">
        <v>662</v>
      </c>
      <c r="S18" s="234"/>
      <c r="T18" s="236"/>
    </row>
    <row r="19" spans="1:20" ht="17.149999999999999" customHeight="1" x14ac:dyDescent="0.3">
      <c r="A19" s="231">
        <v>18</v>
      </c>
      <c r="B19" s="37" t="s">
        <v>1243</v>
      </c>
      <c r="C19" s="37" t="s">
        <v>1293</v>
      </c>
      <c r="D19" s="37" t="s">
        <v>1241</v>
      </c>
      <c r="E19" s="37" t="s">
        <v>1244</v>
      </c>
      <c r="F19" s="232">
        <v>219167</v>
      </c>
      <c r="G19" s="232">
        <v>901278</v>
      </c>
      <c r="H19" s="233">
        <v>2075</v>
      </c>
      <c r="I19" s="234" t="s">
        <v>1245</v>
      </c>
      <c r="J19" s="235">
        <v>10</v>
      </c>
      <c r="K19" s="235">
        <v>10</v>
      </c>
      <c r="L19" s="37" t="s">
        <v>1204</v>
      </c>
      <c r="M19" s="37" t="s">
        <v>1292</v>
      </c>
      <c r="N19" s="37">
        <v>20</v>
      </c>
      <c r="O19" s="37" t="s">
        <v>429</v>
      </c>
      <c r="P19" s="37" t="s">
        <v>427</v>
      </c>
      <c r="Q19" s="37">
        <v>2016</v>
      </c>
      <c r="R19" s="37" t="s">
        <v>869</v>
      </c>
      <c r="S19" s="234"/>
      <c r="T19" s="236"/>
    </row>
    <row r="20" spans="1:20" ht="17.149999999999999" customHeight="1" x14ac:dyDescent="0.3">
      <c r="A20" s="231">
        <v>19</v>
      </c>
      <c r="B20" s="37" t="s">
        <v>1246</v>
      </c>
      <c r="C20" s="37" t="s">
        <v>1293</v>
      </c>
      <c r="D20" s="37" t="s">
        <v>1241</v>
      </c>
      <c r="E20" s="37" t="s">
        <v>1247</v>
      </c>
      <c r="F20" s="232">
        <v>214794</v>
      </c>
      <c r="G20" s="232">
        <v>892556</v>
      </c>
      <c r="H20" s="233">
        <v>1693</v>
      </c>
      <c r="I20" s="234" t="s">
        <v>1246</v>
      </c>
      <c r="J20" s="235">
        <v>47</v>
      </c>
      <c r="K20" s="235">
        <v>35</v>
      </c>
      <c r="L20" s="37" t="s">
        <v>1204</v>
      </c>
      <c r="M20" s="37" t="s">
        <v>1292</v>
      </c>
      <c r="N20" s="37">
        <v>160</v>
      </c>
      <c r="O20" s="37" t="s">
        <v>429</v>
      </c>
      <c r="P20" s="37" t="s">
        <v>427</v>
      </c>
      <c r="Q20" s="37">
        <v>2013</v>
      </c>
      <c r="R20" s="37" t="s">
        <v>662</v>
      </c>
      <c r="S20" s="234"/>
      <c r="T20" s="236"/>
    </row>
    <row r="21" spans="1:20" ht="17.149999999999999" customHeight="1" x14ac:dyDescent="0.3">
      <c r="A21" s="231">
        <v>20</v>
      </c>
      <c r="B21" s="37" t="s">
        <v>1248</v>
      </c>
      <c r="C21" s="37" t="s">
        <v>1293</v>
      </c>
      <c r="D21" s="37" t="s">
        <v>1241</v>
      </c>
      <c r="E21" s="37" t="s">
        <v>1249</v>
      </c>
      <c r="F21" s="232">
        <v>212672</v>
      </c>
      <c r="G21" s="232">
        <v>902840</v>
      </c>
      <c r="H21" s="233">
        <v>2114</v>
      </c>
      <c r="I21" s="234" t="s">
        <v>1248</v>
      </c>
      <c r="J21" s="235">
        <v>47</v>
      </c>
      <c r="K21" s="235">
        <v>35</v>
      </c>
      <c r="L21" s="37" t="s">
        <v>1204</v>
      </c>
      <c r="M21" s="37" t="s">
        <v>1292</v>
      </c>
      <c r="N21" s="37">
        <v>140</v>
      </c>
      <c r="O21" s="37" t="s">
        <v>429</v>
      </c>
      <c r="P21" s="37" t="s">
        <v>427</v>
      </c>
      <c r="Q21" s="37">
        <v>2013</v>
      </c>
      <c r="R21" s="37" t="s">
        <v>662</v>
      </c>
      <c r="S21" s="234"/>
      <c r="T21" s="236"/>
    </row>
    <row r="22" spans="1:20" ht="17.149999999999999" customHeight="1" x14ac:dyDescent="0.3">
      <c r="A22" s="231">
        <v>21</v>
      </c>
      <c r="B22" s="37" t="s">
        <v>1250</v>
      </c>
      <c r="C22" s="37" t="s">
        <v>1293</v>
      </c>
      <c r="D22" s="37" t="s">
        <v>1241</v>
      </c>
      <c r="E22" s="37" t="s">
        <v>1251</v>
      </c>
      <c r="F22" s="232">
        <v>211185</v>
      </c>
      <c r="G22" s="232">
        <v>903888</v>
      </c>
      <c r="H22" s="233">
        <v>2136</v>
      </c>
      <c r="I22" s="234" t="s">
        <v>1250</v>
      </c>
      <c r="J22" s="235">
        <v>80</v>
      </c>
      <c r="K22" s="235">
        <v>40</v>
      </c>
      <c r="L22" s="37" t="s">
        <v>1204</v>
      </c>
      <c r="M22" s="37" t="s">
        <v>1292</v>
      </c>
      <c r="N22" s="37">
        <v>109</v>
      </c>
      <c r="O22" s="37" t="s">
        <v>429</v>
      </c>
      <c r="P22" s="37" t="s">
        <v>427</v>
      </c>
      <c r="Q22" s="37">
        <v>2011</v>
      </c>
      <c r="R22" s="37" t="s">
        <v>662</v>
      </c>
      <c r="S22" s="234"/>
      <c r="T22" s="236"/>
    </row>
    <row r="23" spans="1:20" ht="17.149999999999999" customHeight="1" x14ac:dyDescent="0.3">
      <c r="A23" s="231">
        <v>22</v>
      </c>
      <c r="B23" s="37" t="s">
        <v>1252</v>
      </c>
      <c r="C23" s="37" t="s">
        <v>1293</v>
      </c>
      <c r="D23" s="37" t="s">
        <v>1241</v>
      </c>
      <c r="E23" s="37" t="s">
        <v>1253</v>
      </c>
      <c r="F23" s="232">
        <v>205745</v>
      </c>
      <c r="G23" s="232">
        <v>901358</v>
      </c>
      <c r="H23" s="233">
        <v>2173</v>
      </c>
      <c r="I23" s="234" t="s">
        <v>1254</v>
      </c>
      <c r="J23" s="235">
        <v>24</v>
      </c>
      <c r="K23" s="235">
        <v>0</v>
      </c>
      <c r="L23" s="37" t="s">
        <v>1201</v>
      </c>
      <c r="M23" s="37">
        <v>0</v>
      </c>
      <c r="N23" s="37">
        <v>130</v>
      </c>
      <c r="O23" s="37" t="s">
        <v>429</v>
      </c>
      <c r="P23" s="37" t="s">
        <v>427</v>
      </c>
      <c r="Q23" s="37">
        <v>2014</v>
      </c>
      <c r="R23" s="37" t="s">
        <v>662</v>
      </c>
      <c r="S23" s="234"/>
      <c r="T23" s="236"/>
    </row>
    <row r="24" spans="1:20" ht="17.149999999999999" customHeight="1" x14ac:dyDescent="0.3">
      <c r="A24" s="231">
        <v>23</v>
      </c>
      <c r="B24" s="37" t="s">
        <v>1255</v>
      </c>
      <c r="C24" s="37" t="s">
        <v>1293</v>
      </c>
      <c r="D24" s="37" t="s">
        <v>1241</v>
      </c>
      <c r="E24" s="37" t="s">
        <v>1256</v>
      </c>
      <c r="F24" s="232">
        <v>224717</v>
      </c>
      <c r="G24" s="232">
        <v>892967</v>
      </c>
      <c r="H24" s="233">
        <v>1541</v>
      </c>
      <c r="I24" s="234" t="s">
        <v>1257</v>
      </c>
      <c r="J24" s="235">
        <v>40</v>
      </c>
      <c r="K24" s="235">
        <v>70</v>
      </c>
      <c r="L24" s="37" t="s">
        <v>1204</v>
      </c>
      <c r="M24" s="37" t="s">
        <v>1292</v>
      </c>
      <c r="N24" s="37">
        <v>149</v>
      </c>
      <c r="O24" s="37" t="s">
        <v>429</v>
      </c>
      <c r="P24" s="37" t="s">
        <v>427</v>
      </c>
      <c r="Q24" s="37">
        <v>2007</v>
      </c>
      <c r="R24" s="37" t="s">
        <v>1258</v>
      </c>
      <c r="S24" s="234">
        <v>2017</v>
      </c>
      <c r="T24" s="236" t="s">
        <v>869</v>
      </c>
    </row>
    <row r="25" spans="1:20" ht="17.149999999999999" customHeight="1" x14ac:dyDescent="0.3">
      <c r="A25" s="231">
        <v>24</v>
      </c>
      <c r="B25" s="37" t="s">
        <v>1259</v>
      </c>
      <c r="C25" s="37" t="s">
        <v>1293</v>
      </c>
      <c r="D25" s="37" t="s">
        <v>1241</v>
      </c>
      <c r="E25" s="37" t="s">
        <v>1259</v>
      </c>
      <c r="F25" s="232">
        <v>230450</v>
      </c>
      <c r="G25" s="232">
        <v>895174</v>
      </c>
      <c r="H25" s="233">
        <v>1505</v>
      </c>
      <c r="I25" s="234" t="s">
        <v>1259</v>
      </c>
      <c r="J25" s="235">
        <v>47</v>
      </c>
      <c r="K25" s="235">
        <v>50</v>
      </c>
      <c r="L25" s="37" t="s">
        <v>1196</v>
      </c>
      <c r="M25" s="37" t="s">
        <v>1292</v>
      </c>
      <c r="N25" s="37">
        <v>210</v>
      </c>
      <c r="O25" s="37" t="s">
        <v>429</v>
      </c>
      <c r="P25" s="37" t="s">
        <v>427</v>
      </c>
      <c r="Q25" s="37">
        <v>2010</v>
      </c>
      <c r="R25" s="37" t="s">
        <v>662</v>
      </c>
      <c r="S25" s="234"/>
      <c r="T25" s="236"/>
    </row>
    <row r="26" spans="1:20" ht="17.149999999999999" customHeight="1" x14ac:dyDescent="0.3">
      <c r="A26" s="231">
        <v>25</v>
      </c>
      <c r="B26" s="37" t="s">
        <v>1260</v>
      </c>
      <c r="C26" s="37" t="s">
        <v>1293</v>
      </c>
      <c r="D26" s="37" t="s">
        <v>1261</v>
      </c>
      <c r="E26" s="37" t="s">
        <v>1262</v>
      </c>
      <c r="F26" s="232">
        <v>190727.4</v>
      </c>
      <c r="G26" s="232">
        <v>963976.81</v>
      </c>
      <c r="H26" s="233">
        <v>1671</v>
      </c>
      <c r="I26" s="234" t="s">
        <v>1263</v>
      </c>
      <c r="J26" s="235">
        <v>44</v>
      </c>
      <c r="K26" s="235">
        <v>10</v>
      </c>
      <c r="L26" s="37" t="s">
        <v>1196</v>
      </c>
      <c r="M26" s="37" t="s">
        <v>1264</v>
      </c>
      <c r="N26" s="37">
        <v>84</v>
      </c>
      <c r="O26" s="37" t="s">
        <v>429</v>
      </c>
      <c r="P26" s="37" t="s">
        <v>427</v>
      </c>
      <c r="Q26" s="37">
        <v>2008</v>
      </c>
      <c r="R26" s="37" t="s">
        <v>1300</v>
      </c>
      <c r="S26" s="234"/>
      <c r="T26" s="236"/>
    </row>
    <row r="27" spans="1:20" ht="17.149999999999999" customHeight="1" x14ac:dyDescent="0.3">
      <c r="A27" s="231">
        <v>26</v>
      </c>
      <c r="B27" s="37" t="s">
        <v>1265</v>
      </c>
      <c r="C27" s="37" t="s">
        <v>1293</v>
      </c>
      <c r="D27" s="37" t="s">
        <v>1261</v>
      </c>
      <c r="E27" s="37" t="s">
        <v>1266</v>
      </c>
      <c r="F27" s="232">
        <v>207117</v>
      </c>
      <c r="G27" s="232">
        <v>960791</v>
      </c>
      <c r="H27" s="233">
        <v>1476</v>
      </c>
      <c r="I27" s="234" t="s">
        <v>79</v>
      </c>
      <c r="J27" s="235">
        <v>200</v>
      </c>
      <c r="K27" s="235">
        <v>72</v>
      </c>
      <c r="L27" s="37" t="s">
        <v>1204</v>
      </c>
      <c r="M27" s="37" t="s">
        <v>1264</v>
      </c>
      <c r="N27" s="37">
        <v>92</v>
      </c>
      <c r="O27" s="37" t="s">
        <v>429</v>
      </c>
      <c r="P27" s="37" t="s">
        <v>427</v>
      </c>
      <c r="Q27" s="37">
        <v>1991</v>
      </c>
      <c r="R27" s="37" t="s">
        <v>1300</v>
      </c>
      <c r="S27" s="234">
        <v>2016</v>
      </c>
      <c r="T27" s="236" t="s">
        <v>923</v>
      </c>
    </row>
    <row r="28" spans="1:20" ht="17.149999999999999" customHeight="1" x14ac:dyDescent="0.3">
      <c r="A28" s="231">
        <v>27</v>
      </c>
      <c r="B28" s="37" t="s">
        <v>1267</v>
      </c>
      <c r="C28" s="37" t="s">
        <v>1293</v>
      </c>
      <c r="D28" s="37" t="s">
        <v>1261</v>
      </c>
      <c r="E28" s="37" t="s">
        <v>1268</v>
      </c>
      <c r="F28" s="232">
        <v>202519.02</v>
      </c>
      <c r="G28" s="232">
        <v>947660.16</v>
      </c>
      <c r="H28" s="233">
        <v>1798</v>
      </c>
      <c r="I28" s="234" t="s">
        <v>1269</v>
      </c>
      <c r="J28" s="235">
        <v>20</v>
      </c>
      <c r="K28" s="235">
        <v>20</v>
      </c>
      <c r="L28" s="37" t="s">
        <v>1204</v>
      </c>
      <c r="M28" s="37" t="s">
        <v>1264</v>
      </c>
      <c r="N28" s="37">
        <v>57</v>
      </c>
      <c r="O28" s="37" t="s">
        <v>429</v>
      </c>
      <c r="P28" s="37" t="s">
        <v>427</v>
      </c>
      <c r="Q28" s="37">
        <v>2016</v>
      </c>
      <c r="R28" s="37" t="s">
        <v>1300</v>
      </c>
      <c r="S28" s="234"/>
      <c r="T28" s="236"/>
    </row>
    <row r="29" spans="1:20" ht="17.149999999999999" customHeight="1" x14ac:dyDescent="0.3">
      <c r="A29" s="231">
        <v>28</v>
      </c>
      <c r="B29" s="37" t="s">
        <v>1270</v>
      </c>
      <c r="C29" s="37" t="s">
        <v>1293</v>
      </c>
      <c r="D29" s="37" t="s">
        <v>1261</v>
      </c>
      <c r="E29" s="37" t="s">
        <v>1271</v>
      </c>
      <c r="F29" s="232">
        <v>203558.62</v>
      </c>
      <c r="G29" s="232">
        <v>947630.43</v>
      </c>
      <c r="H29" s="233">
        <v>1803</v>
      </c>
      <c r="I29" s="234" t="s">
        <v>1272</v>
      </c>
      <c r="J29" s="235">
        <v>20</v>
      </c>
      <c r="K29" s="235">
        <v>8</v>
      </c>
      <c r="L29" s="37" t="s">
        <v>1196</v>
      </c>
      <c r="M29" s="37" t="s">
        <v>1264</v>
      </c>
      <c r="N29" s="37">
        <v>66</v>
      </c>
      <c r="O29" s="37" t="s">
        <v>429</v>
      </c>
      <c r="P29" s="37" t="s">
        <v>427</v>
      </c>
      <c r="Q29" s="37">
        <v>2015</v>
      </c>
      <c r="R29" s="37" t="s">
        <v>1300</v>
      </c>
      <c r="S29" s="234"/>
      <c r="T29" s="236"/>
    </row>
    <row r="30" spans="1:20" ht="17.149999999999999" customHeight="1" x14ac:dyDescent="0.3">
      <c r="A30" s="231">
        <v>29</v>
      </c>
      <c r="B30" s="37" t="s">
        <v>1273</v>
      </c>
      <c r="C30" s="37" t="s">
        <v>1293</v>
      </c>
      <c r="D30" s="37" t="s">
        <v>1274</v>
      </c>
      <c r="E30" s="37" t="s">
        <v>1275</v>
      </c>
      <c r="F30" s="232">
        <v>232810</v>
      </c>
      <c r="G30" s="232">
        <v>915594</v>
      </c>
      <c r="H30" s="233">
        <v>2141</v>
      </c>
      <c r="I30" s="234" t="s">
        <v>1273</v>
      </c>
      <c r="J30" s="235">
        <v>5</v>
      </c>
      <c r="K30" s="235">
        <v>2.5</v>
      </c>
      <c r="L30" s="37" t="s">
        <v>1196</v>
      </c>
      <c r="M30" s="37" t="s">
        <v>408</v>
      </c>
      <c r="N30" s="37">
        <v>32</v>
      </c>
      <c r="O30" s="37" t="s">
        <v>428</v>
      </c>
      <c r="P30" s="37" t="s">
        <v>427</v>
      </c>
      <c r="Q30" s="37">
        <v>2008</v>
      </c>
      <c r="R30" s="37" t="s">
        <v>1276</v>
      </c>
      <c r="S30" s="234"/>
      <c r="T30" s="236"/>
    </row>
    <row r="31" spans="1:20" ht="17.149999999999999" customHeight="1" x14ac:dyDescent="0.3">
      <c r="A31" s="231">
        <v>30</v>
      </c>
      <c r="B31" s="37" t="s">
        <v>1277</v>
      </c>
      <c r="C31" s="37" t="s">
        <v>1293</v>
      </c>
      <c r="D31" s="37" t="s">
        <v>1274</v>
      </c>
      <c r="E31" s="37" t="s">
        <v>1278</v>
      </c>
      <c r="F31" s="232">
        <v>228468</v>
      </c>
      <c r="G31" s="232">
        <v>914472</v>
      </c>
      <c r="H31" s="233">
        <v>2272</v>
      </c>
      <c r="I31" s="234" t="s">
        <v>1277</v>
      </c>
      <c r="J31" s="235">
        <v>12.5</v>
      </c>
      <c r="K31" s="235">
        <v>0</v>
      </c>
      <c r="L31" s="37" t="s">
        <v>1201</v>
      </c>
      <c r="M31" s="37">
        <v>0</v>
      </c>
      <c r="N31" s="37">
        <v>42</v>
      </c>
      <c r="O31" s="37" t="s">
        <v>428</v>
      </c>
      <c r="P31" s="37" t="s">
        <v>427</v>
      </c>
      <c r="Q31" s="37">
        <v>2004</v>
      </c>
      <c r="R31" s="37" t="s">
        <v>1276</v>
      </c>
      <c r="S31" s="234"/>
      <c r="T31" s="236"/>
    </row>
    <row r="32" spans="1:20" ht="17.149999999999999" customHeight="1" x14ac:dyDescent="0.3">
      <c r="A32" s="231">
        <v>31</v>
      </c>
      <c r="B32" s="37" t="s">
        <v>1279</v>
      </c>
      <c r="C32" s="37" t="s">
        <v>1293</v>
      </c>
      <c r="D32" s="37" t="s">
        <v>1274</v>
      </c>
      <c r="E32" s="37" t="s">
        <v>1280</v>
      </c>
      <c r="F32" s="232">
        <v>227823</v>
      </c>
      <c r="G32" s="232">
        <v>917045</v>
      </c>
      <c r="H32" s="233">
        <v>2264</v>
      </c>
      <c r="I32" s="234" t="s">
        <v>1279</v>
      </c>
      <c r="J32" s="235">
        <v>5.5</v>
      </c>
      <c r="K32" s="235">
        <v>5.5</v>
      </c>
      <c r="L32" s="37" t="s">
        <v>1204</v>
      </c>
      <c r="M32" s="37" t="s">
        <v>1281</v>
      </c>
      <c r="N32" s="37">
        <v>36</v>
      </c>
      <c r="O32" s="37" t="s">
        <v>428</v>
      </c>
      <c r="P32" s="37" t="s">
        <v>427</v>
      </c>
      <c r="Q32" s="37">
        <v>2003</v>
      </c>
      <c r="R32" s="37" t="s">
        <v>1276</v>
      </c>
      <c r="S32" s="234"/>
      <c r="T32" s="236"/>
    </row>
    <row r="33" spans="1:20" ht="17.149999999999999" customHeight="1" x14ac:dyDescent="0.3">
      <c r="A33" s="231">
        <v>32</v>
      </c>
      <c r="B33" s="37" t="s">
        <v>1282</v>
      </c>
      <c r="C33" s="37" t="s">
        <v>1293</v>
      </c>
      <c r="D33" s="37" t="s">
        <v>1274</v>
      </c>
      <c r="E33" s="37" t="s">
        <v>1283</v>
      </c>
      <c r="F33" s="232">
        <v>249922</v>
      </c>
      <c r="G33" s="232">
        <v>908507</v>
      </c>
      <c r="H33" s="233">
        <v>1457</v>
      </c>
      <c r="I33" s="234" t="s">
        <v>1284</v>
      </c>
      <c r="J33" s="235">
        <v>12</v>
      </c>
      <c r="K33" s="235">
        <v>12</v>
      </c>
      <c r="L33" s="37" t="s">
        <v>1204</v>
      </c>
      <c r="M33" s="37" t="s">
        <v>866</v>
      </c>
      <c r="N33" s="37">
        <v>50</v>
      </c>
      <c r="O33" s="37">
        <v>0</v>
      </c>
      <c r="P33" s="37" t="s">
        <v>427</v>
      </c>
      <c r="Q33" s="37">
        <v>2006</v>
      </c>
      <c r="R33" s="37" t="s">
        <v>1276</v>
      </c>
      <c r="S33" s="234"/>
      <c r="T33" s="236"/>
    </row>
    <row r="34" spans="1:20" ht="17.149999999999999" customHeight="1" x14ac:dyDescent="0.3">
      <c r="A34" s="231">
        <v>33</v>
      </c>
      <c r="B34" s="37" t="s">
        <v>1285</v>
      </c>
      <c r="C34" s="37" t="s">
        <v>1293</v>
      </c>
      <c r="D34" s="37" t="s">
        <v>1286</v>
      </c>
      <c r="E34" s="37" t="s">
        <v>1287</v>
      </c>
      <c r="F34" s="232">
        <v>824088</v>
      </c>
      <c r="G34" s="232">
        <v>966183</v>
      </c>
      <c r="H34" s="233">
        <v>2010</v>
      </c>
      <c r="I34" s="234" t="s">
        <v>1285</v>
      </c>
      <c r="J34" s="235">
        <v>58</v>
      </c>
      <c r="K34" s="235">
        <v>56</v>
      </c>
      <c r="L34" s="37" t="s">
        <v>1204</v>
      </c>
      <c r="M34" s="37" t="s">
        <v>1288</v>
      </c>
      <c r="N34" s="37">
        <v>93</v>
      </c>
      <c r="O34" s="37" t="s">
        <v>429</v>
      </c>
      <c r="P34" s="37" t="s">
        <v>427</v>
      </c>
      <c r="Q34" s="37">
        <v>2012</v>
      </c>
      <c r="R34" s="37" t="s">
        <v>923</v>
      </c>
      <c r="S34" s="234"/>
      <c r="T34" s="236"/>
    </row>
    <row r="35" spans="1:20" ht="17.149999999999999" customHeight="1" thickBot="1" x14ac:dyDescent="0.35">
      <c r="A35" s="237">
        <v>34</v>
      </c>
      <c r="B35" s="238" t="s">
        <v>1289</v>
      </c>
      <c r="C35" s="99" t="s">
        <v>1293</v>
      </c>
      <c r="D35" s="238" t="s">
        <v>1290</v>
      </c>
      <c r="E35" s="238" t="s">
        <v>1289</v>
      </c>
      <c r="F35" s="239">
        <v>195075.8</v>
      </c>
      <c r="G35" s="239">
        <v>977119.6</v>
      </c>
      <c r="H35" s="240">
        <v>1421</v>
      </c>
      <c r="I35" s="241" t="s">
        <v>1291</v>
      </c>
      <c r="J35" s="242">
        <v>80</v>
      </c>
      <c r="K35" s="242">
        <v>80</v>
      </c>
      <c r="L35" s="238" t="s">
        <v>1204</v>
      </c>
      <c r="M35" s="238" t="s">
        <v>1292</v>
      </c>
      <c r="N35" s="238">
        <v>236</v>
      </c>
      <c r="O35" s="238" t="s">
        <v>428</v>
      </c>
      <c r="P35" s="238" t="s">
        <v>427</v>
      </c>
      <c r="Q35" s="238">
        <v>2015</v>
      </c>
      <c r="R35" s="238" t="s">
        <v>923</v>
      </c>
      <c r="S35" s="241"/>
      <c r="T35" s="243"/>
    </row>
    <row r="36" spans="1:20" ht="17.149999999999999" customHeight="1" x14ac:dyDescent="0.3">
      <c r="F36" s="225"/>
      <c r="G36" s="225"/>
      <c r="J36" s="225"/>
      <c r="K36" s="225"/>
    </row>
    <row r="37" spans="1:20" ht="17.149999999999999" customHeight="1" x14ac:dyDescent="0.3">
      <c r="F37" s="225"/>
      <c r="G37" s="225"/>
      <c r="J37" s="225"/>
      <c r="K37" s="225"/>
    </row>
    <row r="38" spans="1:20" ht="17.149999999999999" customHeight="1" x14ac:dyDescent="0.3">
      <c r="F38" s="225"/>
      <c r="G38" s="225"/>
      <c r="J38" s="225"/>
      <c r="K38" s="225"/>
    </row>
    <row r="39" spans="1:20" ht="17.149999999999999" customHeight="1" x14ac:dyDescent="0.3">
      <c r="F39" s="225"/>
      <c r="G39" s="225"/>
      <c r="J39" s="225"/>
      <c r="K39" s="225"/>
    </row>
    <row r="40" spans="1:20" ht="17.149999999999999" customHeight="1" x14ac:dyDescent="0.3">
      <c r="F40" s="225"/>
      <c r="G40" s="225"/>
      <c r="J40" s="225"/>
      <c r="K40" s="225"/>
    </row>
    <row r="41" spans="1:20" ht="17.149999999999999" customHeight="1" x14ac:dyDescent="0.3">
      <c r="F41" s="225"/>
      <c r="G41" s="225"/>
      <c r="J41" s="225"/>
      <c r="K41" s="225"/>
    </row>
    <row r="42" spans="1:20" ht="17.149999999999999" customHeight="1" x14ac:dyDescent="0.3">
      <c r="F42" s="225"/>
      <c r="G42" s="225"/>
      <c r="J42" s="225"/>
      <c r="K42" s="225"/>
    </row>
    <row r="43" spans="1:20" ht="17.149999999999999" customHeight="1" x14ac:dyDescent="0.3">
      <c r="F43" s="225"/>
      <c r="G43" s="225"/>
      <c r="J43" s="225"/>
      <c r="K43" s="225"/>
    </row>
    <row r="44" spans="1:20" ht="17.149999999999999" customHeight="1" x14ac:dyDescent="0.3">
      <c r="F44" s="225"/>
      <c r="G44" s="225"/>
      <c r="J44" s="225"/>
      <c r="K44" s="225"/>
    </row>
    <row r="45" spans="1:20" ht="17.149999999999999" customHeight="1" x14ac:dyDescent="0.3">
      <c r="F45" s="225"/>
      <c r="G45" s="225"/>
      <c r="J45" s="225"/>
      <c r="K45" s="225"/>
    </row>
    <row r="46" spans="1:20" ht="17.149999999999999" customHeight="1" x14ac:dyDescent="0.3">
      <c r="F46" s="225"/>
      <c r="G46" s="225"/>
      <c r="J46" s="225"/>
      <c r="K46" s="225"/>
    </row>
    <row r="47" spans="1:20" ht="17.149999999999999" customHeight="1" x14ac:dyDescent="0.3">
      <c r="F47" s="225"/>
      <c r="G47" s="225"/>
      <c r="J47" s="225"/>
      <c r="K47" s="225"/>
    </row>
    <row r="48" spans="1:20" ht="17.149999999999999" customHeight="1" x14ac:dyDescent="0.3">
      <c r="F48" s="225"/>
      <c r="G48" s="225"/>
      <c r="J48" s="225"/>
      <c r="K48" s="225"/>
    </row>
    <row r="49" s="225" customFormat="1" ht="17.149999999999999" customHeight="1" x14ac:dyDescent="0.3"/>
    <row r="50" s="225" customFormat="1" ht="17.149999999999999" customHeight="1" x14ac:dyDescent="0.3"/>
    <row r="51" s="225" customFormat="1" ht="17.149999999999999" customHeight="1" x14ac:dyDescent="0.3"/>
    <row r="52" s="225" customFormat="1" ht="17.149999999999999" customHeight="1" x14ac:dyDescent="0.3"/>
    <row r="53" s="225" customFormat="1" ht="17.149999999999999" customHeight="1" x14ac:dyDescent="0.3"/>
    <row r="54" s="225" customFormat="1" ht="17.149999999999999" customHeight="1" x14ac:dyDescent="0.3"/>
    <row r="55" s="225" customFormat="1" ht="17.149999999999999" customHeight="1" x14ac:dyDescent="0.3"/>
    <row r="56" s="225" customFormat="1" ht="17.149999999999999" customHeight="1" x14ac:dyDescent="0.3"/>
    <row r="57" s="225" customFormat="1" ht="17.149999999999999" customHeight="1" x14ac:dyDescent="0.3"/>
    <row r="58" s="225" customFormat="1" ht="17.149999999999999" customHeight="1" x14ac:dyDescent="0.3"/>
    <row r="59" s="225" customFormat="1" ht="17.149999999999999" customHeight="1" x14ac:dyDescent="0.3"/>
    <row r="60" s="225" customFormat="1" ht="17.149999999999999" customHeight="1" x14ac:dyDescent="0.3"/>
    <row r="61" s="225" customFormat="1" ht="17.149999999999999" customHeight="1" x14ac:dyDescent="0.3"/>
    <row r="62" s="225" customFormat="1" ht="17.149999999999999" customHeight="1" x14ac:dyDescent="0.3"/>
    <row r="63" s="225" customFormat="1" ht="17.149999999999999" customHeight="1" x14ac:dyDescent="0.3"/>
    <row r="64" s="225" customFormat="1" ht="17.149999999999999" customHeight="1" x14ac:dyDescent="0.3"/>
    <row r="65" s="225" customFormat="1" ht="17.149999999999999" customHeight="1" x14ac:dyDescent="0.3"/>
    <row r="66" s="225" customFormat="1" ht="17.149999999999999" customHeight="1" x14ac:dyDescent="0.3"/>
    <row r="67" s="225" customFormat="1" ht="17.149999999999999" customHeight="1" x14ac:dyDescent="0.3"/>
    <row r="68" s="225" customFormat="1" ht="17.149999999999999" customHeight="1" x14ac:dyDescent="0.3"/>
    <row r="69" s="225" customFormat="1" ht="17.149999999999999" customHeight="1" x14ac:dyDescent="0.3"/>
    <row r="70" s="225" customFormat="1" ht="17.149999999999999" customHeight="1" x14ac:dyDescent="0.3"/>
    <row r="71" s="225" customFormat="1" ht="17.149999999999999" customHeight="1" x14ac:dyDescent="0.3"/>
    <row r="72" s="225" customFormat="1" ht="17.149999999999999" customHeight="1" x14ac:dyDescent="0.3"/>
    <row r="73" s="225" customFormat="1" ht="17.149999999999999" customHeight="1" x14ac:dyDescent="0.3"/>
    <row r="74" s="225" customFormat="1" ht="17.149999999999999" customHeight="1" x14ac:dyDescent="0.3"/>
    <row r="75" s="225" customFormat="1" ht="17.149999999999999" customHeight="1" x14ac:dyDescent="0.3"/>
    <row r="76" s="225" customFormat="1" ht="17.149999999999999" customHeight="1" x14ac:dyDescent="0.3"/>
    <row r="77" s="225" customFormat="1" ht="17.149999999999999" customHeight="1" x14ac:dyDescent="0.3"/>
    <row r="78" s="225" customFormat="1" ht="17.149999999999999" customHeight="1" x14ac:dyDescent="0.3"/>
    <row r="79" s="225" customFormat="1" ht="17.149999999999999" customHeight="1" x14ac:dyDescent="0.3"/>
    <row r="80" s="225" customFormat="1" ht="17.149999999999999" customHeight="1" x14ac:dyDescent="0.3"/>
    <row r="81" s="225" customFormat="1" ht="17.149999999999999" customHeight="1" x14ac:dyDescent="0.3"/>
    <row r="82" s="225" customFormat="1" ht="17.149999999999999" customHeight="1" x14ac:dyDescent="0.3"/>
    <row r="83" s="225" customFormat="1" ht="17.149999999999999" customHeight="1" x14ac:dyDescent="0.3"/>
    <row r="84" s="225" customFormat="1" ht="17.149999999999999" customHeight="1" x14ac:dyDescent="0.3"/>
    <row r="85" s="225" customFormat="1" ht="17.149999999999999" customHeight="1" x14ac:dyDescent="0.3"/>
    <row r="86" s="225" customFormat="1" ht="17.149999999999999" customHeight="1" x14ac:dyDescent="0.3"/>
    <row r="87" s="225" customFormat="1" ht="17.149999999999999" customHeight="1" x14ac:dyDescent="0.3"/>
    <row r="88" s="225" customFormat="1" ht="17.149999999999999" customHeight="1" x14ac:dyDescent="0.3"/>
    <row r="89" s="225" customFormat="1" ht="17.149999999999999" customHeight="1" x14ac:dyDescent="0.3"/>
    <row r="90" s="225" customFormat="1" ht="17.149999999999999" customHeight="1" x14ac:dyDescent="0.3"/>
    <row r="91" s="225" customFormat="1" ht="17.149999999999999" customHeight="1" x14ac:dyDescent="0.3"/>
    <row r="92" s="225" customFormat="1" ht="17.149999999999999" customHeight="1" x14ac:dyDescent="0.3"/>
    <row r="93" s="225" customFormat="1" ht="17.149999999999999" customHeight="1" x14ac:dyDescent="0.3"/>
    <row r="94" s="225" customFormat="1" ht="17.149999999999999" customHeight="1" x14ac:dyDescent="0.3"/>
    <row r="95" s="225" customFormat="1" ht="17.149999999999999" customHeight="1" x14ac:dyDescent="0.3"/>
    <row r="96" s="225" customFormat="1" ht="17.149999999999999" customHeight="1" x14ac:dyDescent="0.3"/>
    <row r="97" s="225" customFormat="1" ht="17.149999999999999" customHeight="1" x14ac:dyDescent="0.3"/>
    <row r="98" s="225" customFormat="1" ht="17.149999999999999" customHeight="1" x14ac:dyDescent="0.3"/>
    <row r="99" s="225" customFormat="1" ht="17.149999999999999" customHeight="1" x14ac:dyDescent="0.3"/>
    <row r="100" s="225" customFormat="1" ht="17.149999999999999" customHeight="1" x14ac:dyDescent="0.3"/>
    <row r="101" s="225" customFormat="1" ht="17.149999999999999" customHeight="1" x14ac:dyDescent="0.3"/>
    <row r="102" s="225" customFormat="1" ht="17.149999999999999" customHeight="1" x14ac:dyDescent="0.3"/>
    <row r="103" s="225" customFormat="1" ht="17.149999999999999" customHeight="1" x14ac:dyDescent="0.3"/>
    <row r="104" s="225" customFormat="1" ht="17.149999999999999" customHeight="1" x14ac:dyDescent="0.3"/>
    <row r="105" s="225" customFormat="1" ht="17.149999999999999" customHeight="1" x14ac:dyDescent="0.3"/>
    <row r="106" s="225" customFormat="1" ht="17.149999999999999" customHeight="1" x14ac:dyDescent="0.3"/>
    <row r="107" s="225" customFormat="1" ht="17.149999999999999" customHeight="1" x14ac:dyDescent="0.3"/>
    <row r="108" s="225" customFormat="1" ht="17.149999999999999" customHeight="1" x14ac:dyDescent="0.3"/>
    <row r="109" s="225" customFormat="1" ht="17.149999999999999" customHeight="1" x14ac:dyDescent="0.3"/>
    <row r="110" s="225" customFormat="1" ht="17.149999999999999" customHeight="1" x14ac:dyDescent="0.3"/>
    <row r="111" s="225" customFormat="1" ht="17.149999999999999" customHeight="1" x14ac:dyDescent="0.3"/>
    <row r="112" s="225" customFormat="1" ht="17.149999999999999" customHeight="1" x14ac:dyDescent="0.3"/>
    <row r="113" s="225" customFormat="1" ht="17.149999999999999" customHeight="1" x14ac:dyDescent="0.3"/>
    <row r="114" s="225" customFormat="1" ht="17.149999999999999" customHeight="1" x14ac:dyDescent="0.3"/>
    <row r="115" s="225" customFormat="1" ht="17.149999999999999" customHeight="1" x14ac:dyDescent="0.3"/>
    <row r="116" s="225" customFormat="1" ht="17.149999999999999" customHeight="1" x14ac:dyDescent="0.3"/>
    <row r="117" s="225" customFormat="1" ht="17.149999999999999" customHeight="1" x14ac:dyDescent="0.3"/>
    <row r="118" s="225" customFormat="1" ht="17.149999999999999" customHeight="1" x14ac:dyDescent="0.3"/>
    <row r="119" s="225" customFormat="1" ht="17.149999999999999" customHeight="1" x14ac:dyDescent="0.3"/>
    <row r="120" s="225" customFormat="1" ht="17.149999999999999" customHeight="1" x14ac:dyDescent="0.3"/>
    <row r="121" s="225" customFormat="1" ht="17.149999999999999" customHeight="1" x14ac:dyDescent="0.3"/>
    <row r="122" s="225" customFormat="1" ht="17.149999999999999" customHeight="1" x14ac:dyDescent="0.3"/>
    <row r="123" s="225" customFormat="1" ht="17.149999999999999" customHeight="1" x14ac:dyDescent="0.3"/>
    <row r="124" s="225" customFormat="1" ht="17.149999999999999" customHeight="1" x14ac:dyDescent="0.3"/>
    <row r="125" s="225" customFormat="1" ht="17.149999999999999" customHeight="1" x14ac:dyDescent="0.3"/>
    <row r="126" s="225" customFormat="1" ht="17.149999999999999" customHeight="1" x14ac:dyDescent="0.3"/>
    <row r="127" s="225" customFormat="1" ht="17.149999999999999" customHeight="1" x14ac:dyDescent="0.3"/>
    <row r="128" s="225" customFormat="1" ht="17.149999999999999" customHeight="1" x14ac:dyDescent="0.3"/>
    <row r="129" s="225" customFormat="1" ht="17.149999999999999" customHeight="1" x14ac:dyDescent="0.3"/>
    <row r="130" s="225" customFormat="1" ht="17.149999999999999" customHeight="1" x14ac:dyDescent="0.3"/>
    <row r="131" s="225" customFormat="1" ht="17.149999999999999" customHeight="1" x14ac:dyDescent="0.3"/>
    <row r="132" s="225" customFormat="1" ht="17.149999999999999" customHeight="1" x14ac:dyDescent="0.3"/>
    <row r="133" s="225" customFormat="1" ht="17.149999999999999" customHeight="1" x14ac:dyDescent="0.3"/>
    <row r="134" s="225" customFormat="1" ht="17.149999999999999" customHeight="1" x14ac:dyDescent="0.3"/>
    <row r="135" s="225" customFormat="1" ht="17.149999999999999" customHeight="1" x14ac:dyDescent="0.3"/>
    <row r="136" s="225" customFormat="1" ht="17.149999999999999" customHeight="1" x14ac:dyDescent="0.3"/>
    <row r="137" s="225" customFormat="1" ht="17.149999999999999" customHeight="1" x14ac:dyDescent="0.3"/>
    <row r="138" s="225" customFormat="1" ht="17.149999999999999" customHeight="1" x14ac:dyDescent="0.3"/>
    <row r="139" s="225" customFormat="1" ht="17.149999999999999" customHeight="1" x14ac:dyDescent="0.3"/>
    <row r="140" s="225" customFormat="1" ht="17.149999999999999" customHeight="1" x14ac:dyDescent="0.3"/>
    <row r="141" s="225" customFormat="1" ht="17.149999999999999" customHeight="1" x14ac:dyDescent="0.3"/>
    <row r="142" s="225" customFormat="1" ht="17.149999999999999" customHeight="1" x14ac:dyDescent="0.3"/>
    <row r="143" s="225" customFormat="1" ht="17.149999999999999" customHeight="1" x14ac:dyDescent="0.3"/>
    <row r="144" s="225" customFormat="1" ht="17.149999999999999" customHeight="1" x14ac:dyDescent="0.3"/>
    <row r="145" s="225" customFormat="1" ht="17.149999999999999" customHeight="1" x14ac:dyDescent="0.3"/>
    <row r="146" s="225" customFormat="1" ht="17.149999999999999" customHeight="1" x14ac:dyDescent="0.3"/>
    <row r="147" s="225" customFormat="1" ht="17.149999999999999" customHeight="1" x14ac:dyDescent="0.3"/>
    <row r="148" s="225" customFormat="1" ht="17.149999999999999" customHeight="1" x14ac:dyDescent="0.3"/>
    <row r="149" s="225" customFormat="1" ht="17.149999999999999" customHeight="1" x14ac:dyDescent="0.3"/>
    <row r="150" s="225" customFormat="1" ht="17.149999999999999" customHeight="1" x14ac:dyDescent="0.3"/>
    <row r="151" s="225" customFormat="1" ht="17.149999999999999" customHeight="1" x14ac:dyDescent="0.3"/>
    <row r="152" s="225" customFormat="1" ht="17.149999999999999" customHeight="1" x14ac:dyDescent="0.3"/>
    <row r="153" s="225" customFormat="1" ht="17.149999999999999" customHeight="1" x14ac:dyDescent="0.3"/>
    <row r="154" s="225" customFormat="1" ht="17.149999999999999" customHeight="1" x14ac:dyDescent="0.3"/>
    <row r="155" s="225" customFormat="1" ht="17.149999999999999" customHeight="1" x14ac:dyDescent="0.3"/>
    <row r="156" s="225" customFormat="1" ht="17.149999999999999" customHeight="1" x14ac:dyDescent="0.3"/>
    <row r="157" s="225" customFormat="1" ht="17.149999999999999" customHeight="1" x14ac:dyDescent="0.3"/>
    <row r="158" s="225" customFormat="1" ht="17.149999999999999" customHeight="1" x14ac:dyDescent="0.3"/>
    <row r="159" s="225" customFormat="1" ht="17.149999999999999" customHeight="1" x14ac:dyDescent="0.3"/>
    <row r="160" s="225" customFormat="1" ht="17.149999999999999" customHeight="1" x14ac:dyDescent="0.3"/>
    <row r="161" s="225" customFormat="1" ht="17.149999999999999" customHeight="1" x14ac:dyDescent="0.3"/>
    <row r="162" s="225" customFormat="1" ht="17.149999999999999" customHeight="1" x14ac:dyDescent="0.3"/>
    <row r="163" s="225" customFormat="1" ht="17.149999999999999" customHeight="1" x14ac:dyDescent="0.3"/>
    <row r="164" s="225" customFormat="1" ht="17.149999999999999" customHeight="1" x14ac:dyDescent="0.3"/>
    <row r="165" s="225" customFormat="1" ht="17.149999999999999" customHeight="1" x14ac:dyDescent="0.3"/>
    <row r="166" s="225" customFormat="1" ht="17.149999999999999" customHeight="1" x14ac:dyDescent="0.3"/>
    <row r="167" s="225" customFormat="1" ht="17.149999999999999" customHeight="1" x14ac:dyDescent="0.3"/>
    <row r="168" s="225" customFormat="1" ht="17.149999999999999" customHeight="1" x14ac:dyDescent="0.3"/>
    <row r="169" s="225" customFormat="1" ht="17.149999999999999" customHeight="1" x14ac:dyDescent="0.3"/>
    <row r="170" s="225" customFormat="1" ht="17.149999999999999" customHeight="1" x14ac:dyDescent="0.3"/>
    <row r="171" s="225" customFormat="1" ht="17.149999999999999" customHeight="1" x14ac:dyDescent="0.3"/>
    <row r="172" s="225" customFormat="1" ht="17.149999999999999" customHeight="1" x14ac:dyDescent="0.3"/>
    <row r="173" s="225" customFormat="1" ht="17.149999999999999" customHeight="1" x14ac:dyDescent="0.3"/>
    <row r="174" s="225" customFormat="1" ht="17.149999999999999" customHeight="1" x14ac:dyDescent="0.3"/>
    <row r="175" s="225" customFormat="1" ht="17.149999999999999" customHeight="1" x14ac:dyDescent="0.3"/>
    <row r="176" s="225" customFormat="1" ht="17.149999999999999" customHeight="1" x14ac:dyDescent="0.3"/>
    <row r="177" s="225" customFormat="1" ht="17.149999999999999" customHeight="1" x14ac:dyDescent="0.3"/>
    <row r="178" s="225" customFormat="1" ht="17.149999999999999" customHeight="1" x14ac:dyDescent="0.3"/>
    <row r="179" s="225" customFormat="1" ht="17.149999999999999" customHeight="1" x14ac:dyDescent="0.3"/>
    <row r="180" s="225" customFormat="1" ht="17.149999999999999" customHeight="1" x14ac:dyDescent="0.3"/>
    <row r="181" s="225" customFormat="1" ht="17.149999999999999" customHeight="1" x14ac:dyDescent="0.3"/>
    <row r="182" s="225" customFormat="1" ht="17.149999999999999" customHeight="1" x14ac:dyDescent="0.3"/>
    <row r="183" s="225" customFormat="1" ht="17.149999999999999" customHeight="1" x14ac:dyDescent="0.3"/>
    <row r="184" s="225" customFormat="1" ht="17.149999999999999" customHeight="1" x14ac:dyDescent="0.3"/>
    <row r="185" s="225" customFormat="1" ht="17.149999999999999" customHeight="1" x14ac:dyDescent="0.3"/>
    <row r="186" s="225" customFormat="1" ht="17.149999999999999" customHeight="1" x14ac:dyDescent="0.3"/>
    <row r="187" s="225" customFormat="1" ht="17.149999999999999" customHeight="1" x14ac:dyDescent="0.3"/>
    <row r="188" s="225" customFormat="1" ht="17.149999999999999" customHeight="1" x14ac:dyDescent="0.3"/>
    <row r="189" s="225" customFormat="1" ht="17.149999999999999" customHeight="1" x14ac:dyDescent="0.3"/>
    <row r="190" s="225" customFormat="1" ht="17.149999999999999" customHeight="1" x14ac:dyDescent="0.3"/>
    <row r="191" s="225" customFormat="1" ht="17.149999999999999" customHeight="1" x14ac:dyDescent="0.3"/>
    <row r="192" s="225" customFormat="1" ht="17.149999999999999" customHeight="1" x14ac:dyDescent="0.3"/>
    <row r="193" s="225" customFormat="1" ht="17.149999999999999" customHeight="1" x14ac:dyDescent="0.3"/>
    <row r="194" s="225" customFormat="1" ht="17.149999999999999" customHeight="1" x14ac:dyDescent="0.3"/>
    <row r="195" s="225" customFormat="1" ht="17.149999999999999" customHeight="1" x14ac:dyDescent="0.3"/>
    <row r="196" s="225" customFormat="1" ht="17.149999999999999" customHeight="1" x14ac:dyDescent="0.3"/>
    <row r="197" s="225" customFormat="1" ht="17.149999999999999" customHeight="1" x14ac:dyDescent="0.3"/>
    <row r="198" s="225" customFormat="1" ht="17.149999999999999" customHeight="1" x14ac:dyDescent="0.3"/>
    <row r="199" s="225" customFormat="1" ht="17.149999999999999" customHeight="1" x14ac:dyDescent="0.3"/>
    <row r="200" s="225" customFormat="1" ht="17.149999999999999" customHeight="1" x14ac:dyDescent="0.3"/>
    <row r="201" s="225" customFormat="1" ht="17.149999999999999" customHeight="1" x14ac:dyDescent="0.3"/>
    <row r="202" s="225" customFormat="1" ht="17.149999999999999" customHeight="1" x14ac:dyDescent="0.3"/>
    <row r="203" s="225" customFormat="1" ht="17.149999999999999" customHeight="1" x14ac:dyDescent="0.3"/>
    <row r="204" s="225" customFormat="1" ht="17.149999999999999" customHeight="1" x14ac:dyDescent="0.3"/>
    <row r="205" s="225" customFormat="1" ht="17.149999999999999" customHeight="1" x14ac:dyDescent="0.3"/>
    <row r="206" s="225" customFormat="1" ht="17.149999999999999" customHeight="1" x14ac:dyDescent="0.3"/>
    <row r="207" s="225" customFormat="1" ht="17.149999999999999" customHeight="1" x14ac:dyDescent="0.3"/>
    <row r="208" s="225" customFormat="1" ht="17.149999999999999" customHeight="1" x14ac:dyDescent="0.3"/>
    <row r="209" s="225" customFormat="1" ht="17.149999999999999" customHeight="1" x14ac:dyDescent="0.3"/>
    <row r="210" s="225" customFormat="1" ht="17.149999999999999" customHeight="1" x14ac:dyDescent="0.3"/>
    <row r="211" s="225" customFormat="1" ht="17.149999999999999" customHeight="1" x14ac:dyDescent="0.3"/>
    <row r="212" s="225" customFormat="1" ht="17.149999999999999" customHeight="1" x14ac:dyDescent="0.3"/>
    <row r="213" s="225" customFormat="1" ht="17.149999999999999" customHeight="1" x14ac:dyDescent="0.3"/>
    <row r="214" s="225" customFormat="1" ht="17.149999999999999" customHeight="1" x14ac:dyDescent="0.3"/>
    <row r="215" s="225" customFormat="1" ht="17.149999999999999" customHeight="1" x14ac:dyDescent="0.3"/>
    <row r="216" s="225" customFormat="1" ht="17.149999999999999" customHeight="1" x14ac:dyDescent="0.3"/>
    <row r="217" s="225" customFormat="1" ht="17.149999999999999" customHeight="1" x14ac:dyDescent="0.3"/>
    <row r="218" s="225" customFormat="1" ht="17.149999999999999" customHeight="1" x14ac:dyDescent="0.3"/>
    <row r="219" s="225" customFormat="1" ht="17.149999999999999" customHeight="1" x14ac:dyDescent="0.3"/>
    <row r="220" s="225" customFormat="1" ht="17.149999999999999" customHeight="1" x14ac:dyDescent="0.3"/>
    <row r="221" s="225" customFormat="1" ht="17.149999999999999" customHeight="1" x14ac:dyDescent="0.3"/>
    <row r="222" s="225" customFormat="1" ht="17.149999999999999" customHeight="1" x14ac:dyDescent="0.3"/>
    <row r="223" s="225" customFormat="1" ht="17.149999999999999" customHeight="1" x14ac:dyDescent="0.3"/>
    <row r="224" s="225" customFormat="1" ht="17.149999999999999" customHeight="1" x14ac:dyDescent="0.3"/>
    <row r="225" s="225" customFormat="1" ht="17.149999999999999" customHeight="1" x14ac:dyDescent="0.3"/>
    <row r="226" s="225" customFormat="1" ht="17.149999999999999" customHeight="1" x14ac:dyDescent="0.3"/>
    <row r="227" s="225" customFormat="1" ht="17.149999999999999" customHeight="1" x14ac:dyDescent="0.3"/>
    <row r="228" s="225" customFormat="1" ht="17.149999999999999" customHeight="1" x14ac:dyDescent="0.3"/>
    <row r="229" s="225" customFormat="1" ht="17.149999999999999" customHeight="1" x14ac:dyDescent="0.3"/>
    <row r="230" s="225" customFormat="1" ht="17.149999999999999" customHeight="1" x14ac:dyDescent="0.3"/>
    <row r="231" s="225" customFormat="1" ht="17.149999999999999" customHeight="1" x14ac:dyDescent="0.3"/>
    <row r="232" s="225" customFormat="1" ht="17.149999999999999" customHeight="1" x14ac:dyDescent="0.3"/>
    <row r="233" s="225" customFormat="1" ht="17.149999999999999" customHeight="1" x14ac:dyDescent="0.3"/>
    <row r="234" s="225" customFormat="1" ht="17.149999999999999" customHeight="1" x14ac:dyDescent="0.3"/>
    <row r="235" s="225" customFormat="1" ht="17.149999999999999" customHeight="1" x14ac:dyDescent="0.3"/>
    <row r="236" s="225" customFormat="1" ht="17.149999999999999" customHeight="1" x14ac:dyDescent="0.3"/>
    <row r="237" s="225" customFormat="1" ht="17.149999999999999" customHeight="1" x14ac:dyDescent="0.3"/>
    <row r="238" s="225" customFormat="1" ht="17.149999999999999" customHeight="1" x14ac:dyDescent="0.3"/>
    <row r="239" s="225" customFormat="1" ht="17.149999999999999" customHeight="1" x14ac:dyDescent="0.3"/>
    <row r="240" s="225" customFormat="1" ht="17.149999999999999" customHeight="1" x14ac:dyDescent="0.3"/>
    <row r="241" s="225" customFormat="1" ht="17.149999999999999" customHeight="1" x14ac:dyDescent="0.3"/>
    <row r="242" s="225" customFormat="1" ht="17.149999999999999" customHeight="1" x14ac:dyDescent="0.3"/>
    <row r="243" s="225" customFormat="1" ht="17.149999999999999" customHeight="1" x14ac:dyDescent="0.3"/>
    <row r="244" s="225" customFormat="1" ht="17.149999999999999" customHeight="1" x14ac:dyDescent="0.3"/>
    <row r="245" s="225" customFormat="1" ht="17.149999999999999" customHeight="1" x14ac:dyDescent="0.3"/>
    <row r="246" s="225" customFormat="1" ht="17.149999999999999" customHeight="1" x14ac:dyDescent="0.3"/>
    <row r="247" s="225" customFormat="1" ht="17.149999999999999" customHeight="1" x14ac:dyDescent="0.3"/>
    <row r="248" s="225" customFormat="1" ht="17.149999999999999" customHeight="1" x14ac:dyDescent="0.3"/>
    <row r="249" s="225" customFormat="1" ht="17.149999999999999" customHeight="1" x14ac:dyDescent="0.3"/>
    <row r="250" s="225" customFormat="1" ht="17.149999999999999" customHeight="1" x14ac:dyDescent="0.3"/>
    <row r="251" s="225" customFormat="1" ht="17.149999999999999" customHeight="1" x14ac:dyDescent="0.3"/>
    <row r="252" s="225" customFormat="1" ht="17.149999999999999" customHeight="1" x14ac:dyDescent="0.3"/>
    <row r="253" s="225" customFormat="1" ht="17.149999999999999" customHeight="1" x14ac:dyDescent="0.3"/>
    <row r="254" s="225" customFormat="1" ht="17.149999999999999" customHeight="1" x14ac:dyDescent="0.3"/>
    <row r="255" s="225" customFormat="1" ht="17.149999999999999" customHeight="1" x14ac:dyDescent="0.3"/>
    <row r="256" s="225" customFormat="1" ht="17.149999999999999" customHeight="1" x14ac:dyDescent="0.3"/>
    <row r="257" s="225" customFormat="1" ht="17.149999999999999" customHeight="1" x14ac:dyDescent="0.3"/>
    <row r="258" s="225" customFormat="1" ht="17.149999999999999" customHeight="1" x14ac:dyDescent="0.3"/>
    <row r="259" s="225" customFormat="1" ht="17.149999999999999" customHeight="1" x14ac:dyDescent="0.3"/>
    <row r="260" s="225" customFormat="1" ht="17.149999999999999" customHeight="1" x14ac:dyDescent="0.3"/>
    <row r="261" s="225" customFormat="1" ht="17.149999999999999" customHeight="1" x14ac:dyDescent="0.3"/>
    <row r="262" s="225" customFormat="1" ht="17.149999999999999" customHeight="1" x14ac:dyDescent="0.3"/>
    <row r="263" s="225" customFormat="1" ht="17.149999999999999" customHeight="1" x14ac:dyDescent="0.3"/>
    <row r="264" s="225" customFormat="1" ht="17.149999999999999" customHeight="1" x14ac:dyDescent="0.3"/>
    <row r="265" s="225" customFormat="1" ht="17.149999999999999" customHeight="1" x14ac:dyDescent="0.3"/>
    <row r="266" s="225" customFormat="1" ht="17.149999999999999" customHeight="1" x14ac:dyDescent="0.3"/>
    <row r="267" s="225" customFormat="1" ht="17.149999999999999" customHeight="1" x14ac:dyDescent="0.3"/>
    <row r="268" s="225" customFormat="1" ht="17.149999999999999" customHeight="1" x14ac:dyDescent="0.3"/>
    <row r="269" s="225" customFormat="1" ht="17.149999999999999" customHeight="1" x14ac:dyDescent="0.3"/>
    <row r="270" s="225" customFormat="1" ht="17.149999999999999" customHeight="1" x14ac:dyDescent="0.3"/>
    <row r="271" s="225" customFormat="1" ht="17.149999999999999" customHeight="1" x14ac:dyDescent="0.3"/>
    <row r="272" s="225" customFormat="1" ht="17.149999999999999" customHeight="1" x14ac:dyDescent="0.3"/>
    <row r="273" s="225" customFormat="1" ht="17.149999999999999" customHeight="1" x14ac:dyDescent="0.3"/>
    <row r="274" s="225" customFormat="1" ht="17.149999999999999" customHeight="1" x14ac:dyDescent="0.3"/>
    <row r="275" s="225" customFormat="1" ht="17.149999999999999" customHeight="1" x14ac:dyDescent="0.3"/>
    <row r="276" s="225" customFormat="1" ht="17.149999999999999" customHeight="1" x14ac:dyDescent="0.3"/>
    <row r="277" s="225" customFormat="1" ht="17.149999999999999" customHeight="1" x14ac:dyDescent="0.3"/>
    <row r="278" s="225" customFormat="1" ht="17.149999999999999" customHeight="1" x14ac:dyDescent="0.3"/>
    <row r="279" s="225" customFormat="1" ht="17.149999999999999" customHeight="1" x14ac:dyDescent="0.3"/>
    <row r="280" s="225" customFormat="1" ht="17.149999999999999" customHeight="1" x14ac:dyDescent="0.3"/>
    <row r="281" s="225" customFormat="1" ht="17.149999999999999" customHeight="1" x14ac:dyDescent="0.3"/>
    <row r="282" s="225" customFormat="1" ht="17.149999999999999" customHeight="1" x14ac:dyDescent="0.3"/>
    <row r="283" s="225" customFormat="1" ht="17.149999999999999" customHeight="1" x14ac:dyDescent="0.3"/>
    <row r="284" s="225" customFormat="1" ht="17.149999999999999" customHeight="1" x14ac:dyDescent="0.3"/>
    <row r="285" s="225" customFormat="1" ht="17.149999999999999" customHeight="1" x14ac:dyDescent="0.3"/>
    <row r="286" s="225" customFormat="1" ht="17.149999999999999" customHeight="1" x14ac:dyDescent="0.3"/>
    <row r="287" s="225" customFormat="1" ht="17.149999999999999" customHeight="1" x14ac:dyDescent="0.3"/>
    <row r="288" s="225" customFormat="1" ht="17.149999999999999" customHeight="1" x14ac:dyDescent="0.3"/>
    <row r="289" s="225" customFormat="1" ht="17.149999999999999" customHeight="1" x14ac:dyDescent="0.3"/>
    <row r="290" s="225" customFormat="1" ht="17.149999999999999" customHeight="1" x14ac:dyDescent="0.3"/>
    <row r="291" s="225" customFormat="1" ht="17.149999999999999" customHeight="1" x14ac:dyDescent="0.3"/>
    <row r="292" s="225" customFormat="1" ht="17.149999999999999" customHeight="1" x14ac:dyDescent="0.3"/>
    <row r="293" s="225" customFormat="1" ht="17.149999999999999" customHeight="1" x14ac:dyDescent="0.3"/>
    <row r="294" s="225" customFormat="1" ht="17.149999999999999" customHeight="1" x14ac:dyDescent="0.3"/>
    <row r="295" s="225" customFormat="1" ht="17.149999999999999" customHeight="1" x14ac:dyDescent="0.3"/>
    <row r="296" s="225" customFormat="1" ht="17.149999999999999" customHeight="1" x14ac:dyDescent="0.3"/>
    <row r="297" s="225" customFormat="1" ht="17.149999999999999" customHeight="1" x14ac:dyDescent="0.3"/>
    <row r="298" s="225" customFormat="1" ht="17.149999999999999" customHeight="1" x14ac:dyDescent="0.3"/>
    <row r="299" s="225" customFormat="1" ht="17.149999999999999" customHeight="1" x14ac:dyDescent="0.3"/>
    <row r="300" s="225" customFormat="1" ht="17.149999999999999" customHeight="1" x14ac:dyDescent="0.3"/>
    <row r="301" s="225" customFormat="1" ht="17.149999999999999" customHeight="1" x14ac:dyDescent="0.3"/>
    <row r="302" s="225" customFormat="1" ht="17.149999999999999" customHeight="1" x14ac:dyDescent="0.3"/>
    <row r="303" s="225" customFormat="1" ht="17.149999999999999" customHeight="1" x14ac:dyDescent="0.3"/>
    <row r="304" s="225" customFormat="1" ht="17.149999999999999" customHeight="1" x14ac:dyDescent="0.3"/>
    <row r="305" s="225" customFormat="1" ht="17.149999999999999" customHeight="1" x14ac:dyDescent="0.3"/>
    <row r="306" s="225" customFormat="1" ht="17.149999999999999" customHeight="1" x14ac:dyDescent="0.3"/>
    <row r="307" s="225" customFormat="1" ht="17.149999999999999" customHeight="1" x14ac:dyDescent="0.3"/>
    <row r="308" s="225" customFormat="1" ht="17.149999999999999" customHeight="1" x14ac:dyDescent="0.3"/>
    <row r="309" s="225" customFormat="1" ht="17.149999999999999" customHeight="1" x14ac:dyDescent="0.3"/>
    <row r="310" s="225" customFormat="1" ht="17.149999999999999" customHeight="1" x14ac:dyDescent="0.3"/>
    <row r="311" s="225" customFormat="1" ht="17.149999999999999" customHeight="1" x14ac:dyDescent="0.3"/>
    <row r="312" s="225" customFormat="1" ht="17.149999999999999" customHeight="1" x14ac:dyDescent="0.3"/>
    <row r="313" s="225" customFormat="1" ht="17.149999999999999" customHeight="1" x14ac:dyDescent="0.3"/>
    <row r="314" s="225" customFormat="1" ht="17.149999999999999" customHeight="1" x14ac:dyDescent="0.3"/>
    <row r="315" s="225" customFormat="1" ht="17.149999999999999" customHeight="1" x14ac:dyDescent="0.3"/>
    <row r="316" s="225" customFormat="1" ht="17.149999999999999" customHeight="1" x14ac:dyDescent="0.3"/>
    <row r="317" s="225" customFormat="1" ht="17.149999999999999" customHeight="1" x14ac:dyDescent="0.3"/>
    <row r="318" s="225" customFormat="1" ht="17.149999999999999" customHeight="1" x14ac:dyDescent="0.3"/>
    <row r="319" s="225" customFormat="1" ht="17.149999999999999" customHeight="1" x14ac:dyDescent="0.3"/>
    <row r="320" s="225" customFormat="1" ht="17.149999999999999" customHeight="1" x14ac:dyDescent="0.3"/>
    <row r="321" s="225" customFormat="1" ht="17.149999999999999" customHeight="1" x14ac:dyDescent="0.3"/>
    <row r="322" s="225" customFormat="1" ht="17.149999999999999" customHeight="1" x14ac:dyDescent="0.3"/>
    <row r="323" s="225" customFormat="1" ht="17.149999999999999" customHeight="1" x14ac:dyDescent="0.3"/>
    <row r="324" s="225" customFormat="1" ht="17.149999999999999" customHeight="1" x14ac:dyDescent="0.3"/>
    <row r="325" s="225" customFormat="1" ht="17.149999999999999" customHeight="1" x14ac:dyDescent="0.3"/>
    <row r="326" s="225" customFormat="1" ht="17.149999999999999" customHeight="1" x14ac:dyDescent="0.3"/>
    <row r="327" s="225" customFormat="1" ht="17.149999999999999" customHeight="1" x14ac:dyDescent="0.3"/>
    <row r="328" s="225" customFormat="1" ht="17.149999999999999" customHeight="1" x14ac:dyDescent="0.3"/>
    <row r="329" s="225" customFormat="1" ht="17.149999999999999" customHeight="1" x14ac:dyDescent="0.3"/>
    <row r="330" s="225" customFormat="1" ht="17.149999999999999" customHeight="1" x14ac:dyDescent="0.3"/>
    <row r="331" s="225" customFormat="1" ht="17.149999999999999" customHeight="1" x14ac:dyDescent="0.3"/>
    <row r="332" s="225" customFormat="1" ht="17.149999999999999" customHeight="1" x14ac:dyDescent="0.3"/>
    <row r="333" s="225" customFormat="1" ht="17.149999999999999" customHeight="1" x14ac:dyDescent="0.3"/>
    <row r="334" s="225" customFormat="1" ht="17.149999999999999" customHeight="1" x14ac:dyDescent="0.3"/>
    <row r="335" s="225" customFormat="1" ht="17.149999999999999" customHeight="1" x14ac:dyDescent="0.3"/>
    <row r="336" s="225" customFormat="1" ht="17.149999999999999" customHeight="1" x14ac:dyDescent="0.3"/>
    <row r="337" s="225" customFormat="1" ht="17.149999999999999" customHeight="1" x14ac:dyDescent="0.3"/>
    <row r="338" s="225" customFormat="1" ht="17.149999999999999" customHeight="1" x14ac:dyDescent="0.3"/>
    <row r="339" s="225" customFormat="1" ht="17.149999999999999" customHeight="1" x14ac:dyDescent="0.3"/>
    <row r="340" s="225" customFormat="1" ht="17.149999999999999" customHeight="1" x14ac:dyDescent="0.3"/>
    <row r="341" s="225" customFormat="1" ht="17.149999999999999" customHeight="1" x14ac:dyDescent="0.3"/>
    <row r="342" s="225" customFormat="1" ht="17.149999999999999" customHeight="1" x14ac:dyDescent="0.3"/>
    <row r="343" s="225" customFormat="1" x14ac:dyDescent="0.3"/>
    <row r="344" s="225" customFormat="1" x14ac:dyDescent="0.3"/>
    <row r="345" s="225" customFormat="1" x14ac:dyDescent="0.3"/>
    <row r="346" s="225" customFormat="1" x14ac:dyDescent="0.3"/>
    <row r="347" s="225" customFormat="1" x14ac:dyDescent="0.3"/>
    <row r="348" s="225" customFormat="1" x14ac:dyDescent="0.3"/>
    <row r="349" s="225" customFormat="1" x14ac:dyDescent="0.3"/>
    <row r="350" s="225" customFormat="1" x14ac:dyDescent="0.3"/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E1E0C1-8693-4EF0-83E9-B823E1B8B99E}">
  <dimension ref="A1:U65"/>
  <sheetViews>
    <sheetView workbookViewId="0">
      <selection activeCell="S17" sqref="S17"/>
    </sheetView>
  </sheetViews>
  <sheetFormatPr defaultRowHeight="14.5" x14ac:dyDescent="0.35"/>
  <cols>
    <col min="1" max="1" width="2.6328125" bestFit="1" customWidth="1"/>
    <col min="2" max="2" width="17.453125" bestFit="1" customWidth="1"/>
    <col min="3" max="3" width="6.26953125" bestFit="1" customWidth="1"/>
    <col min="4" max="4" width="9.08984375" bestFit="1" customWidth="1"/>
    <col min="5" max="5" width="16.81640625" bestFit="1" customWidth="1"/>
    <col min="8" max="8" width="9" customWidth="1"/>
    <col min="9" max="9" width="8.7265625" customWidth="1"/>
    <col min="10" max="10" width="17.81640625" bestFit="1" customWidth="1"/>
    <col min="14" max="14" width="12.453125" customWidth="1"/>
  </cols>
  <sheetData>
    <row r="1" spans="1:21" s="384" customFormat="1" ht="13.5" thickBot="1" x14ac:dyDescent="0.4">
      <c r="A1" s="590" t="s">
        <v>1865</v>
      </c>
      <c r="B1" s="590"/>
      <c r="C1" s="590"/>
      <c r="D1" s="590"/>
      <c r="E1" s="590"/>
      <c r="F1" s="590"/>
      <c r="G1" s="590"/>
      <c r="H1" s="590"/>
      <c r="I1" s="590"/>
      <c r="J1" s="590"/>
      <c r="K1" s="590"/>
      <c r="L1" s="590"/>
      <c r="M1" s="590"/>
      <c r="N1" s="590"/>
      <c r="O1" s="590"/>
      <c r="P1" s="590"/>
      <c r="Q1" s="590"/>
      <c r="R1" s="590"/>
      <c r="S1" s="590"/>
      <c r="T1" s="590"/>
      <c r="U1" s="590"/>
    </row>
    <row r="2" spans="1:21" s="385" customFormat="1" ht="13" x14ac:dyDescent="0.35">
      <c r="A2" s="591" t="s">
        <v>1866</v>
      </c>
      <c r="B2" s="584" t="s">
        <v>1867</v>
      </c>
      <c r="C2" s="584" t="s">
        <v>2</v>
      </c>
      <c r="D2" s="584" t="s">
        <v>3</v>
      </c>
      <c r="E2" s="584" t="s">
        <v>4</v>
      </c>
      <c r="F2" s="586" t="s">
        <v>1868</v>
      </c>
      <c r="G2" s="586"/>
      <c r="H2" s="586"/>
      <c r="I2" s="584" t="s">
        <v>1109</v>
      </c>
      <c r="J2" s="584" t="s">
        <v>1108</v>
      </c>
      <c r="K2" s="584" t="s">
        <v>1869</v>
      </c>
      <c r="L2" s="584" t="s">
        <v>1870</v>
      </c>
      <c r="M2" s="584" t="s">
        <v>1871</v>
      </c>
      <c r="N2" s="584" t="s">
        <v>1872</v>
      </c>
      <c r="O2" s="584" t="s">
        <v>1873</v>
      </c>
      <c r="P2" s="584" t="s">
        <v>608</v>
      </c>
      <c r="Q2" s="584" t="s">
        <v>609</v>
      </c>
      <c r="R2" s="584" t="s">
        <v>1874</v>
      </c>
      <c r="S2" s="586" t="s">
        <v>1875</v>
      </c>
      <c r="T2" s="584" t="s">
        <v>1876</v>
      </c>
      <c r="U2" s="588" t="s">
        <v>1877</v>
      </c>
    </row>
    <row r="3" spans="1:21" s="385" customFormat="1" ht="37.5" customHeight="1" thickBot="1" x14ac:dyDescent="0.4">
      <c r="A3" s="592"/>
      <c r="B3" s="585"/>
      <c r="C3" s="585"/>
      <c r="D3" s="585"/>
      <c r="E3" s="585"/>
      <c r="F3" s="431" t="s">
        <v>1878</v>
      </c>
      <c r="G3" s="431" t="s">
        <v>1879</v>
      </c>
      <c r="H3" s="432" t="s">
        <v>1880</v>
      </c>
      <c r="I3" s="585"/>
      <c r="J3" s="585"/>
      <c r="K3" s="585"/>
      <c r="L3" s="585"/>
      <c r="M3" s="585"/>
      <c r="N3" s="585"/>
      <c r="O3" s="585"/>
      <c r="P3" s="585"/>
      <c r="Q3" s="585"/>
      <c r="R3" s="585"/>
      <c r="S3" s="587"/>
      <c r="T3" s="585"/>
      <c r="U3" s="589"/>
    </row>
    <row r="4" spans="1:21" s="386" customFormat="1" ht="13.5" thickTop="1" x14ac:dyDescent="0.3">
      <c r="A4" s="423">
        <v>1</v>
      </c>
      <c r="B4" s="424" t="s">
        <v>1881</v>
      </c>
      <c r="C4" s="425" t="s">
        <v>1882</v>
      </c>
      <c r="D4" s="426" t="s">
        <v>1883</v>
      </c>
      <c r="E4" s="143" t="s">
        <v>1884</v>
      </c>
      <c r="F4" s="427">
        <v>263774</v>
      </c>
      <c r="G4" s="427">
        <v>840574</v>
      </c>
      <c r="H4" s="427">
        <v>1734</v>
      </c>
      <c r="I4" s="425" t="s">
        <v>592</v>
      </c>
      <c r="J4" s="143" t="s">
        <v>1885</v>
      </c>
      <c r="K4" s="425">
        <v>65</v>
      </c>
      <c r="L4" s="425">
        <v>65</v>
      </c>
      <c r="M4" s="428" t="s">
        <v>428</v>
      </c>
      <c r="N4" s="425" t="s">
        <v>1886</v>
      </c>
      <c r="O4" s="425">
        <v>79</v>
      </c>
      <c r="P4" s="142" t="s">
        <v>429</v>
      </c>
      <c r="Q4" s="429" t="s">
        <v>1887</v>
      </c>
      <c r="R4" s="143">
        <v>2012</v>
      </c>
      <c r="S4" s="143" t="s">
        <v>756</v>
      </c>
      <c r="T4" s="425"/>
      <c r="U4" s="430"/>
    </row>
    <row r="5" spans="1:21" s="387" customFormat="1" ht="13" x14ac:dyDescent="0.3">
      <c r="A5" s="393">
        <v>2</v>
      </c>
      <c r="B5" s="389" t="s">
        <v>1888</v>
      </c>
      <c r="C5" s="27" t="s">
        <v>1882</v>
      </c>
      <c r="D5" s="390" t="s">
        <v>1883</v>
      </c>
      <c r="E5" s="132" t="s">
        <v>1889</v>
      </c>
      <c r="F5" s="391">
        <v>261668</v>
      </c>
      <c r="G5" s="391">
        <v>835117</v>
      </c>
      <c r="H5" s="391">
        <v>1718</v>
      </c>
      <c r="I5" s="27" t="s">
        <v>592</v>
      </c>
      <c r="J5" s="132" t="s">
        <v>1890</v>
      </c>
      <c r="K5" s="23">
        <v>23</v>
      </c>
      <c r="L5" s="23">
        <v>23</v>
      </c>
      <c r="M5" s="163" t="s">
        <v>428</v>
      </c>
      <c r="N5" s="132" t="s">
        <v>925</v>
      </c>
      <c r="O5" s="132">
        <v>69</v>
      </c>
      <c r="P5" s="48" t="s">
        <v>429</v>
      </c>
      <c r="Q5" s="23" t="s">
        <v>1887</v>
      </c>
      <c r="R5" s="132">
        <v>2013</v>
      </c>
      <c r="S5" s="132" t="s">
        <v>756</v>
      </c>
      <c r="T5" s="48"/>
      <c r="U5" s="394"/>
    </row>
    <row r="6" spans="1:21" s="387" customFormat="1" ht="13" x14ac:dyDescent="0.3">
      <c r="A6" s="388">
        <v>3</v>
      </c>
      <c r="B6" s="389" t="s">
        <v>1891</v>
      </c>
      <c r="C6" s="27" t="s">
        <v>1882</v>
      </c>
      <c r="D6" s="390" t="s">
        <v>1883</v>
      </c>
      <c r="E6" s="132" t="s">
        <v>1891</v>
      </c>
      <c r="F6" s="391">
        <v>270588</v>
      </c>
      <c r="G6" s="391">
        <v>834636</v>
      </c>
      <c r="H6" s="391">
        <v>1745</v>
      </c>
      <c r="I6" s="27" t="s">
        <v>592</v>
      </c>
      <c r="J6" s="132" t="s">
        <v>1892</v>
      </c>
      <c r="K6" s="23">
        <v>20</v>
      </c>
      <c r="L6" s="48">
        <v>20</v>
      </c>
      <c r="M6" s="163" t="s">
        <v>428</v>
      </c>
      <c r="N6" s="132" t="s">
        <v>1893</v>
      </c>
      <c r="O6" s="132">
        <v>67</v>
      </c>
      <c r="P6" s="48" t="s">
        <v>429</v>
      </c>
      <c r="Q6" s="23" t="s">
        <v>1887</v>
      </c>
      <c r="R6" s="132">
        <v>2013</v>
      </c>
      <c r="S6" s="132" t="s">
        <v>756</v>
      </c>
      <c r="T6" s="48"/>
      <c r="U6" s="394"/>
    </row>
    <row r="7" spans="1:21" s="387" customFormat="1" ht="13" x14ac:dyDescent="0.3">
      <c r="A7" s="388">
        <v>4</v>
      </c>
      <c r="B7" s="395" t="s">
        <v>1894</v>
      </c>
      <c r="C7" s="27" t="s">
        <v>1882</v>
      </c>
      <c r="D7" s="396" t="s">
        <v>1883</v>
      </c>
      <c r="E7" s="27" t="s">
        <v>1895</v>
      </c>
      <c r="F7" s="397">
        <v>257852</v>
      </c>
      <c r="G7" s="397">
        <v>837946</v>
      </c>
      <c r="H7" s="397">
        <v>1783</v>
      </c>
      <c r="I7" s="27" t="s">
        <v>592</v>
      </c>
      <c r="J7" s="27" t="s">
        <v>1896</v>
      </c>
      <c r="K7" s="27">
        <v>313</v>
      </c>
      <c r="L7" s="23">
        <v>0</v>
      </c>
      <c r="M7" s="162" t="s">
        <v>433</v>
      </c>
      <c r="N7" s="48" t="s">
        <v>1886</v>
      </c>
      <c r="O7" s="48">
        <v>281</v>
      </c>
      <c r="P7" s="23" t="s">
        <v>429</v>
      </c>
      <c r="Q7" s="23" t="s">
        <v>1887</v>
      </c>
      <c r="R7" s="27">
        <v>2010</v>
      </c>
      <c r="S7" s="27" t="s">
        <v>756</v>
      </c>
      <c r="T7" s="48"/>
      <c r="U7" s="394"/>
    </row>
    <row r="8" spans="1:21" s="387" customFormat="1" ht="13" x14ac:dyDescent="0.3">
      <c r="A8" s="393">
        <v>5</v>
      </c>
      <c r="B8" s="389" t="s">
        <v>1885</v>
      </c>
      <c r="C8" s="27" t="s">
        <v>1882</v>
      </c>
      <c r="D8" s="390" t="s">
        <v>1883</v>
      </c>
      <c r="E8" s="132" t="s">
        <v>1897</v>
      </c>
      <c r="F8" s="391">
        <v>262737</v>
      </c>
      <c r="G8" s="391">
        <v>836476</v>
      </c>
      <c r="H8" s="391">
        <v>1792</v>
      </c>
      <c r="I8" s="27" t="s">
        <v>592</v>
      </c>
      <c r="J8" s="132" t="s">
        <v>1898</v>
      </c>
      <c r="K8" s="27">
        <v>38</v>
      </c>
      <c r="L8" s="48">
        <v>38</v>
      </c>
      <c r="M8" s="163" t="s">
        <v>428</v>
      </c>
      <c r="N8" s="27" t="s">
        <v>1886</v>
      </c>
      <c r="O8" s="27">
        <v>50</v>
      </c>
      <c r="P8" s="48" t="s">
        <v>428</v>
      </c>
      <c r="Q8" s="23" t="s">
        <v>1887</v>
      </c>
      <c r="R8" s="132">
        <v>2012</v>
      </c>
      <c r="S8" s="132" t="s">
        <v>756</v>
      </c>
      <c r="T8" s="205"/>
      <c r="U8" s="398"/>
    </row>
    <row r="9" spans="1:21" s="387" customFormat="1" ht="13" x14ac:dyDescent="0.3">
      <c r="A9" s="388">
        <v>6</v>
      </c>
      <c r="B9" s="389" t="s">
        <v>1899</v>
      </c>
      <c r="C9" s="27" t="s">
        <v>1882</v>
      </c>
      <c r="D9" s="390" t="s">
        <v>1900</v>
      </c>
      <c r="E9" s="132" t="s">
        <v>1901</v>
      </c>
      <c r="F9" s="391">
        <v>314314</v>
      </c>
      <c r="G9" s="391">
        <v>829820</v>
      </c>
      <c r="H9" s="391">
        <v>2336</v>
      </c>
      <c r="I9" s="27" t="s">
        <v>592</v>
      </c>
      <c r="J9" s="23" t="s">
        <v>1902</v>
      </c>
      <c r="K9" s="27">
        <v>45</v>
      </c>
      <c r="L9" s="132">
        <v>42</v>
      </c>
      <c r="M9" s="163" t="s">
        <v>428</v>
      </c>
      <c r="N9" s="132" t="s">
        <v>925</v>
      </c>
      <c r="O9" s="27">
        <v>67</v>
      </c>
      <c r="P9" s="48" t="s">
        <v>429</v>
      </c>
      <c r="Q9" s="23" t="s">
        <v>1887</v>
      </c>
      <c r="R9" s="132">
        <v>2010</v>
      </c>
      <c r="S9" s="132" t="s">
        <v>756</v>
      </c>
      <c r="T9" s="27"/>
      <c r="U9" s="392"/>
    </row>
    <row r="10" spans="1:21" s="387" customFormat="1" ht="13" x14ac:dyDescent="0.3">
      <c r="A10" s="388">
        <v>7</v>
      </c>
      <c r="B10" s="389" t="s">
        <v>1903</v>
      </c>
      <c r="C10" s="27" t="s">
        <v>1882</v>
      </c>
      <c r="D10" s="390" t="s">
        <v>1900</v>
      </c>
      <c r="E10" s="390" t="s">
        <v>1904</v>
      </c>
      <c r="F10" s="399">
        <v>313012</v>
      </c>
      <c r="G10" s="399">
        <v>831666</v>
      </c>
      <c r="H10" s="399">
        <v>2199</v>
      </c>
      <c r="I10" s="27" t="s">
        <v>592</v>
      </c>
      <c r="J10" s="23" t="s">
        <v>1905</v>
      </c>
      <c r="K10" s="23">
        <v>40</v>
      </c>
      <c r="L10" s="48">
        <v>40</v>
      </c>
      <c r="M10" s="163" t="s">
        <v>428</v>
      </c>
      <c r="N10" s="132" t="s">
        <v>1893</v>
      </c>
      <c r="O10" s="27">
        <v>55</v>
      </c>
      <c r="P10" s="48" t="s">
        <v>429</v>
      </c>
      <c r="Q10" s="23" t="s">
        <v>1887</v>
      </c>
      <c r="R10" s="132">
        <v>2014</v>
      </c>
      <c r="S10" s="48" t="s">
        <v>1906</v>
      </c>
      <c r="T10" s="27"/>
      <c r="U10" s="400"/>
    </row>
    <row r="11" spans="1:21" s="387" customFormat="1" ht="13" x14ac:dyDescent="0.3">
      <c r="A11" s="393">
        <v>8</v>
      </c>
      <c r="B11" s="389" t="s">
        <v>1907</v>
      </c>
      <c r="C11" s="27" t="s">
        <v>1882</v>
      </c>
      <c r="D11" s="390" t="s">
        <v>1900</v>
      </c>
      <c r="E11" s="132" t="s">
        <v>1908</v>
      </c>
      <c r="F11" s="391">
        <v>319534</v>
      </c>
      <c r="G11" s="391">
        <v>836856</v>
      </c>
      <c r="H11" s="391">
        <v>2162</v>
      </c>
      <c r="I11" s="27" t="s">
        <v>592</v>
      </c>
      <c r="J11" s="132" t="s">
        <v>1909</v>
      </c>
      <c r="K11" s="27">
        <v>65</v>
      </c>
      <c r="L11" s="132">
        <v>44</v>
      </c>
      <c r="M11" s="163" t="s">
        <v>428</v>
      </c>
      <c r="N11" s="48" t="s">
        <v>1886</v>
      </c>
      <c r="O11" s="27">
        <v>47</v>
      </c>
      <c r="P11" s="48" t="s">
        <v>429</v>
      </c>
      <c r="Q11" s="23" t="s">
        <v>1887</v>
      </c>
      <c r="R11" s="132">
        <v>2013</v>
      </c>
      <c r="S11" s="48" t="s">
        <v>1906</v>
      </c>
      <c r="T11" s="27"/>
      <c r="U11" s="400"/>
    </row>
    <row r="12" spans="1:21" s="387" customFormat="1" ht="13" x14ac:dyDescent="0.3">
      <c r="A12" s="388">
        <v>9</v>
      </c>
      <c r="B12" s="389" t="s">
        <v>1910</v>
      </c>
      <c r="C12" s="27" t="s">
        <v>1882</v>
      </c>
      <c r="D12" s="132" t="s">
        <v>1911</v>
      </c>
      <c r="E12" s="132" t="s">
        <v>1912</v>
      </c>
      <c r="F12" s="391">
        <v>304024</v>
      </c>
      <c r="G12" s="391">
        <f>849562</f>
        <v>849562</v>
      </c>
      <c r="H12" s="391">
        <v>1710</v>
      </c>
      <c r="I12" s="27" t="s">
        <v>592</v>
      </c>
      <c r="J12" s="390" t="s">
        <v>1913</v>
      </c>
      <c r="K12" s="23">
        <v>25</v>
      </c>
      <c r="L12" s="132">
        <v>25</v>
      </c>
      <c r="M12" s="163" t="s">
        <v>428</v>
      </c>
      <c r="N12" s="27" t="s">
        <v>1886</v>
      </c>
      <c r="O12" s="27">
        <v>35</v>
      </c>
      <c r="P12" s="48" t="s">
        <v>429</v>
      </c>
      <c r="Q12" s="23" t="s">
        <v>1887</v>
      </c>
      <c r="R12" s="132">
        <v>2009</v>
      </c>
      <c r="S12" s="48" t="s">
        <v>756</v>
      </c>
      <c r="T12" s="27"/>
      <c r="U12" s="401"/>
    </row>
    <row r="13" spans="1:21" s="387" customFormat="1" ht="13" x14ac:dyDescent="0.3">
      <c r="A13" s="388">
        <v>10</v>
      </c>
      <c r="B13" s="60" t="s">
        <v>1914</v>
      </c>
      <c r="C13" s="27" t="s">
        <v>1882</v>
      </c>
      <c r="D13" s="132" t="s">
        <v>1911</v>
      </c>
      <c r="E13" s="61" t="s">
        <v>1915</v>
      </c>
      <c r="F13" s="402">
        <v>291920</v>
      </c>
      <c r="G13" s="402">
        <v>837699</v>
      </c>
      <c r="H13" s="402">
        <v>1975</v>
      </c>
      <c r="I13" s="27" t="s">
        <v>592</v>
      </c>
      <c r="J13" s="205" t="s">
        <v>1916</v>
      </c>
      <c r="K13" s="205">
        <v>35</v>
      </c>
      <c r="L13" s="205">
        <v>35</v>
      </c>
      <c r="M13" s="64" t="s">
        <v>428</v>
      </c>
      <c r="N13" s="132" t="s">
        <v>925</v>
      </c>
      <c r="O13" s="27">
        <v>31</v>
      </c>
      <c r="P13" s="205" t="s">
        <v>429</v>
      </c>
      <c r="Q13" s="23" t="s">
        <v>1887</v>
      </c>
      <c r="R13" s="205">
        <v>2010</v>
      </c>
      <c r="S13" s="48" t="s">
        <v>756</v>
      </c>
      <c r="T13" s="27"/>
      <c r="U13" s="392"/>
    </row>
    <row r="14" spans="1:21" s="387" customFormat="1" ht="13" x14ac:dyDescent="0.3">
      <c r="A14" s="393">
        <v>11</v>
      </c>
      <c r="B14" s="403" t="s">
        <v>1917</v>
      </c>
      <c r="C14" s="27" t="s">
        <v>1882</v>
      </c>
      <c r="D14" s="132" t="s">
        <v>1911</v>
      </c>
      <c r="E14" s="132" t="s">
        <v>1918</v>
      </c>
      <c r="F14" s="391">
        <v>308481</v>
      </c>
      <c r="G14" s="391">
        <v>842023</v>
      </c>
      <c r="H14" s="391">
        <v>1868</v>
      </c>
      <c r="I14" s="27" t="s">
        <v>592</v>
      </c>
      <c r="J14" s="390" t="s">
        <v>1919</v>
      </c>
      <c r="K14" s="27">
        <v>72</v>
      </c>
      <c r="L14" s="132">
        <v>72</v>
      </c>
      <c r="M14" s="163" t="s">
        <v>428</v>
      </c>
      <c r="N14" s="132" t="s">
        <v>1893</v>
      </c>
      <c r="O14" s="27">
        <v>67</v>
      </c>
      <c r="P14" s="48" t="s">
        <v>429</v>
      </c>
      <c r="Q14" s="23" t="s">
        <v>1887</v>
      </c>
      <c r="R14" s="48">
        <v>1990</v>
      </c>
      <c r="S14" s="48" t="s">
        <v>1300</v>
      </c>
      <c r="T14" s="27"/>
      <c r="U14" s="392"/>
    </row>
    <row r="15" spans="1:21" s="387" customFormat="1" ht="13" x14ac:dyDescent="0.3">
      <c r="A15" s="388">
        <v>12</v>
      </c>
      <c r="B15" s="403" t="s">
        <v>1921</v>
      </c>
      <c r="C15" s="27" t="s">
        <v>1882</v>
      </c>
      <c r="D15" s="132" t="s">
        <v>1911</v>
      </c>
      <c r="E15" s="404" t="s">
        <v>1922</v>
      </c>
      <c r="F15" s="391">
        <v>303606</v>
      </c>
      <c r="G15" s="391">
        <v>837644</v>
      </c>
      <c r="H15" s="391">
        <v>1975</v>
      </c>
      <c r="I15" s="27" t="s">
        <v>592</v>
      </c>
      <c r="J15" s="132" t="s">
        <v>1918</v>
      </c>
      <c r="K15" s="27">
        <f>35</f>
        <v>35</v>
      </c>
      <c r="L15" s="132">
        <v>126</v>
      </c>
      <c r="M15" s="163" t="s">
        <v>428</v>
      </c>
      <c r="N15" s="48" t="s">
        <v>1886</v>
      </c>
      <c r="O15" s="27">
        <v>129</v>
      </c>
      <c r="P15" s="48" t="s">
        <v>429</v>
      </c>
      <c r="Q15" s="23" t="s">
        <v>1887</v>
      </c>
      <c r="R15" s="48">
        <v>2015</v>
      </c>
      <c r="S15" s="48" t="s">
        <v>756</v>
      </c>
      <c r="T15" s="27"/>
      <c r="U15" s="401"/>
    </row>
    <row r="16" spans="1:21" s="387" customFormat="1" ht="13" x14ac:dyDescent="0.3">
      <c r="A16" s="388">
        <v>13</v>
      </c>
      <c r="B16" s="403" t="s">
        <v>1923</v>
      </c>
      <c r="C16" s="27" t="s">
        <v>1882</v>
      </c>
      <c r="D16" s="132" t="s">
        <v>1911</v>
      </c>
      <c r="E16" s="132" t="s">
        <v>1924</v>
      </c>
      <c r="F16" s="391">
        <v>291903</v>
      </c>
      <c r="G16" s="391">
        <v>844188</v>
      </c>
      <c r="H16" s="391">
        <v>1740</v>
      </c>
      <c r="I16" s="27" t="s">
        <v>592</v>
      </c>
      <c r="J16" s="22" t="s">
        <v>1925</v>
      </c>
      <c r="K16" s="27">
        <v>303</v>
      </c>
      <c r="L16" s="132">
        <v>200</v>
      </c>
      <c r="M16" s="163" t="s">
        <v>428</v>
      </c>
      <c r="N16" s="27" t="s">
        <v>1886</v>
      </c>
      <c r="O16" s="27">
        <v>377</v>
      </c>
      <c r="P16" s="48" t="s">
        <v>429</v>
      </c>
      <c r="Q16" s="23" t="s">
        <v>1887</v>
      </c>
      <c r="R16" s="132">
        <v>2009</v>
      </c>
      <c r="S16" s="48" t="s">
        <v>756</v>
      </c>
      <c r="T16" s="27"/>
      <c r="U16" s="400"/>
    </row>
    <row r="17" spans="1:21" s="387" customFormat="1" ht="13" x14ac:dyDescent="0.3">
      <c r="A17" s="393">
        <v>14</v>
      </c>
      <c r="B17" s="395" t="s">
        <v>1926</v>
      </c>
      <c r="C17" s="27" t="s">
        <v>1882</v>
      </c>
      <c r="D17" s="27" t="s">
        <v>1911</v>
      </c>
      <c r="E17" s="27" t="s">
        <v>1927</v>
      </c>
      <c r="F17" s="399">
        <v>304024</v>
      </c>
      <c r="G17" s="399">
        <v>849562</v>
      </c>
      <c r="H17" s="399">
        <v>1729</v>
      </c>
      <c r="I17" s="27" t="s">
        <v>592</v>
      </c>
      <c r="J17" s="173" t="s">
        <v>1926</v>
      </c>
      <c r="K17" s="23">
        <v>30</v>
      </c>
      <c r="L17" s="23">
        <v>30</v>
      </c>
      <c r="M17" s="162" t="s">
        <v>428</v>
      </c>
      <c r="N17" s="132" t="s">
        <v>925</v>
      </c>
      <c r="O17" s="27">
        <v>129</v>
      </c>
      <c r="P17" s="23" t="s">
        <v>428</v>
      </c>
      <c r="Q17" s="23" t="s">
        <v>1887</v>
      </c>
      <c r="R17" s="23">
        <v>1994</v>
      </c>
      <c r="S17" s="23" t="s">
        <v>1928</v>
      </c>
      <c r="T17" s="27"/>
      <c r="U17" s="392"/>
    </row>
    <row r="18" spans="1:21" s="387" customFormat="1" ht="13" x14ac:dyDescent="0.3">
      <c r="A18" s="388">
        <v>15</v>
      </c>
      <c r="B18" s="73" t="s">
        <v>1049</v>
      </c>
      <c r="C18" s="27" t="s">
        <v>1882</v>
      </c>
      <c r="D18" s="73" t="s">
        <v>1929</v>
      </c>
      <c r="E18" s="73" t="s">
        <v>1930</v>
      </c>
      <c r="F18" s="73">
        <v>827017</v>
      </c>
      <c r="G18" s="73">
        <v>276984</v>
      </c>
      <c r="H18" s="405">
        <v>1855</v>
      </c>
      <c r="I18" s="27" t="s">
        <v>592</v>
      </c>
      <c r="J18" s="73" t="s">
        <v>1931</v>
      </c>
      <c r="K18" s="406">
        <v>26.125</v>
      </c>
      <c r="L18" s="407">
        <v>26.125</v>
      </c>
      <c r="M18" s="105" t="s">
        <v>428</v>
      </c>
      <c r="N18" s="132" t="s">
        <v>1893</v>
      </c>
      <c r="O18" s="27">
        <v>48</v>
      </c>
      <c r="P18" s="73" t="s">
        <v>428</v>
      </c>
      <c r="Q18" s="23" t="s">
        <v>1887</v>
      </c>
      <c r="R18" s="22">
        <v>2012</v>
      </c>
      <c r="S18" s="360" t="s">
        <v>756</v>
      </c>
      <c r="T18" s="27"/>
      <c r="U18" s="392"/>
    </row>
    <row r="19" spans="1:21" s="387" customFormat="1" ht="13" x14ac:dyDescent="0.3">
      <c r="A19" s="388">
        <v>16</v>
      </c>
      <c r="B19" s="73" t="s">
        <v>1932</v>
      </c>
      <c r="C19" s="27" t="s">
        <v>1882</v>
      </c>
      <c r="D19" s="73" t="s">
        <v>1929</v>
      </c>
      <c r="E19" s="73" t="s">
        <v>1933</v>
      </c>
      <c r="F19" s="73">
        <v>825011</v>
      </c>
      <c r="G19" s="73">
        <v>283285</v>
      </c>
      <c r="H19" s="405">
        <v>1849</v>
      </c>
      <c r="I19" s="27" t="s">
        <v>592</v>
      </c>
      <c r="J19" s="73" t="s">
        <v>1934</v>
      </c>
      <c r="K19" s="373">
        <v>75</v>
      </c>
      <c r="L19" s="360">
        <v>75</v>
      </c>
      <c r="M19" s="105" t="s">
        <v>428</v>
      </c>
      <c r="N19" s="48" t="s">
        <v>1886</v>
      </c>
      <c r="O19" s="27">
        <v>270</v>
      </c>
      <c r="P19" s="73" t="s">
        <v>428</v>
      </c>
      <c r="Q19" s="23" t="s">
        <v>1887</v>
      </c>
      <c r="R19" s="22">
        <v>1978</v>
      </c>
      <c r="S19" s="360" t="s">
        <v>469</v>
      </c>
      <c r="T19" s="27"/>
      <c r="U19" s="392"/>
    </row>
    <row r="20" spans="1:21" s="387" customFormat="1" ht="13" x14ac:dyDescent="0.3">
      <c r="A20" s="393">
        <v>17</v>
      </c>
      <c r="B20" s="73" t="s">
        <v>1935</v>
      </c>
      <c r="C20" s="27" t="s">
        <v>1882</v>
      </c>
      <c r="D20" s="73" t="s">
        <v>1929</v>
      </c>
      <c r="E20" s="73" t="s">
        <v>1936</v>
      </c>
      <c r="F20" s="73">
        <v>831111</v>
      </c>
      <c r="G20" s="73">
        <v>286615</v>
      </c>
      <c r="H20" s="405">
        <v>1800</v>
      </c>
      <c r="I20" s="27" t="s">
        <v>592</v>
      </c>
      <c r="J20" s="73" t="s">
        <v>1937</v>
      </c>
      <c r="K20" s="373">
        <v>31</v>
      </c>
      <c r="L20" s="360">
        <v>31</v>
      </c>
      <c r="M20" s="73" t="s">
        <v>428</v>
      </c>
      <c r="N20" s="27" t="s">
        <v>1886</v>
      </c>
      <c r="O20" s="27">
        <v>54</v>
      </c>
      <c r="P20" s="73" t="s">
        <v>428</v>
      </c>
      <c r="Q20" s="23" t="s">
        <v>1887</v>
      </c>
      <c r="R20" s="48">
        <v>2013</v>
      </c>
      <c r="S20" s="360" t="s">
        <v>756</v>
      </c>
      <c r="T20" s="27"/>
      <c r="U20" s="400"/>
    </row>
    <row r="21" spans="1:21" s="387" customFormat="1" ht="13" x14ac:dyDescent="0.3">
      <c r="A21" s="388">
        <v>18</v>
      </c>
      <c r="B21" s="105" t="s">
        <v>1938</v>
      </c>
      <c r="C21" s="27" t="s">
        <v>1882</v>
      </c>
      <c r="D21" s="105" t="s">
        <v>1939</v>
      </c>
      <c r="E21" s="105" t="s">
        <v>1940</v>
      </c>
      <c r="F21" s="105">
        <v>188169</v>
      </c>
      <c r="G21" s="105">
        <v>86303</v>
      </c>
      <c r="H21" s="408">
        <v>2357</v>
      </c>
      <c r="I21" s="27" t="s">
        <v>592</v>
      </c>
      <c r="J21" s="105" t="s">
        <v>1941</v>
      </c>
      <c r="K21" s="373">
        <v>20</v>
      </c>
      <c r="L21" s="373">
        <v>20</v>
      </c>
      <c r="M21" s="105" t="s">
        <v>428</v>
      </c>
      <c r="N21" s="132" t="s">
        <v>925</v>
      </c>
      <c r="O21" s="27">
        <v>45</v>
      </c>
      <c r="P21" s="105" t="s">
        <v>428</v>
      </c>
      <c r="Q21" s="23" t="s">
        <v>1887</v>
      </c>
      <c r="R21" s="373">
        <v>2012</v>
      </c>
      <c r="S21" s="23" t="s">
        <v>756</v>
      </c>
      <c r="T21" s="27"/>
      <c r="U21" s="400"/>
    </row>
    <row r="22" spans="1:21" s="387" customFormat="1" ht="13" x14ac:dyDescent="0.3">
      <c r="A22" s="388">
        <v>19</v>
      </c>
      <c r="B22" s="105" t="s">
        <v>1942</v>
      </c>
      <c r="C22" s="27" t="s">
        <v>1882</v>
      </c>
      <c r="D22" s="105" t="s">
        <v>1939</v>
      </c>
      <c r="E22" s="105" t="s">
        <v>1943</v>
      </c>
      <c r="F22" s="105">
        <v>194390</v>
      </c>
      <c r="G22" s="105">
        <v>856859</v>
      </c>
      <c r="H22" s="408">
        <v>2046</v>
      </c>
      <c r="I22" s="27" t="s">
        <v>592</v>
      </c>
      <c r="J22" s="105" t="s">
        <v>1944</v>
      </c>
      <c r="K22" s="373">
        <v>20</v>
      </c>
      <c r="L22" s="373">
        <v>20</v>
      </c>
      <c r="M22" s="105" t="s">
        <v>428</v>
      </c>
      <c r="N22" s="132" t="s">
        <v>1893</v>
      </c>
      <c r="O22" s="27">
        <v>24</v>
      </c>
      <c r="P22" s="105" t="s">
        <v>428</v>
      </c>
      <c r="Q22" s="23" t="s">
        <v>1887</v>
      </c>
      <c r="R22" s="373">
        <v>2006</v>
      </c>
      <c r="S22" s="373" t="s">
        <v>756</v>
      </c>
      <c r="T22" s="27"/>
      <c r="U22" s="400"/>
    </row>
    <row r="23" spans="1:21" s="387" customFormat="1" ht="13" x14ac:dyDescent="0.3">
      <c r="A23" s="393">
        <v>20</v>
      </c>
      <c r="B23" s="105" t="s">
        <v>1945</v>
      </c>
      <c r="C23" s="27" t="s">
        <v>1882</v>
      </c>
      <c r="D23" s="105" t="s">
        <v>1939</v>
      </c>
      <c r="E23" s="105" t="s">
        <v>1946</v>
      </c>
      <c r="F23" s="105">
        <v>213723</v>
      </c>
      <c r="G23" s="105">
        <v>852222</v>
      </c>
      <c r="H23" s="408">
        <v>2011</v>
      </c>
      <c r="I23" s="27" t="s">
        <v>592</v>
      </c>
      <c r="J23" s="105" t="s">
        <v>1947</v>
      </c>
      <c r="K23" s="373">
        <v>20</v>
      </c>
      <c r="L23" s="373">
        <v>20</v>
      </c>
      <c r="M23" s="105" t="s">
        <v>428</v>
      </c>
      <c r="N23" s="48" t="s">
        <v>1886</v>
      </c>
      <c r="O23" s="27">
        <v>41</v>
      </c>
      <c r="P23" s="105" t="s">
        <v>428</v>
      </c>
      <c r="Q23" s="23" t="s">
        <v>1887</v>
      </c>
      <c r="R23" s="373">
        <v>2012</v>
      </c>
      <c r="S23" s="373" t="s">
        <v>756</v>
      </c>
      <c r="T23" s="27"/>
      <c r="U23" s="400"/>
    </row>
    <row r="24" spans="1:21" s="387" customFormat="1" ht="13" x14ac:dyDescent="0.3">
      <c r="A24" s="388">
        <v>21</v>
      </c>
      <c r="B24" s="105" t="s">
        <v>1948</v>
      </c>
      <c r="C24" s="27" t="s">
        <v>1882</v>
      </c>
      <c r="D24" s="105" t="s">
        <v>1939</v>
      </c>
      <c r="E24" s="105" t="s">
        <v>1949</v>
      </c>
      <c r="F24" s="105">
        <v>216523</v>
      </c>
      <c r="G24" s="105">
        <v>861230</v>
      </c>
      <c r="H24" s="408">
        <v>1914</v>
      </c>
      <c r="I24" s="27" t="s">
        <v>592</v>
      </c>
      <c r="J24" s="105" t="s">
        <v>1948</v>
      </c>
      <c r="K24" s="373">
        <v>110</v>
      </c>
      <c r="L24" s="373">
        <v>80</v>
      </c>
      <c r="M24" s="105" t="s">
        <v>428</v>
      </c>
      <c r="N24" s="27" t="s">
        <v>1886</v>
      </c>
      <c r="O24" s="27">
        <v>120</v>
      </c>
      <c r="P24" s="105" t="s">
        <v>428</v>
      </c>
      <c r="Q24" s="23" t="s">
        <v>1887</v>
      </c>
      <c r="R24" s="373">
        <v>2008</v>
      </c>
      <c r="S24" s="373" t="s">
        <v>756</v>
      </c>
      <c r="T24" s="27">
        <v>2014</v>
      </c>
      <c r="U24" s="400" t="s">
        <v>756</v>
      </c>
    </row>
    <row r="25" spans="1:21" s="387" customFormat="1" ht="13" x14ac:dyDescent="0.3">
      <c r="A25" s="388">
        <v>22</v>
      </c>
      <c r="B25" s="105" t="s">
        <v>1950</v>
      </c>
      <c r="C25" s="27" t="s">
        <v>1882</v>
      </c>
      <c r="D25" s="105" t="s">
        <v>1939</v>
      </c>
      <c r="E25" s="105" t="s">
        <v>1951</v>
      </c>
      <c r="F25" s="105">
        <v>216525</v>
      </c>
      <c r="G25" s="105">
        <v>861221</v>
      </c>
      <c r="H25" s="408">
        <v>1919</v>
      </c>
      <c r="I25" s="27" t="s">
        <v>592</v>
      </c>
      <c r="J25" s="105" t="s">
        <v>1950</v>
      </c>
      <c r="K25" s="373">
        <v>100</v>
      </c>
      <c r="L25" s="373">
        <v>100</v>
      </c>
      <c r="M25" s="105" t="s">
        <v>428</v>
      </c>
      <c r="N25" s="132" t="s">
        <v>925</v>
      </c>
      <c r="O25" s="27">
        <v>180</v>
      </c>
      <c r="P25" s="105" t="s">
        <v>428</v>
      </c>
      <c r="Q25" s="23" t="s">
        <v>1887</v>
      </c>
      <c r="R25" s="373">
        <v>2008</v>
      </c>
      <c r="S25" s="373" t="s">
        <v>756</v>
      </c>
      <c r="T25" s="27">
        <v>2014</v>
      </c>
      <c r="U25" s="400" t="s">
        <v>756</v>
      </c>
    </row>
    <row r="26" spans="1:21" s="387" customFormat="1" ht="13" x14ac:dyDescent="0.3">
      <c r="A26" s="393">
        <v>23</v>
      </c>
      <c r="B26" s="409" t="s">
        <v>1952</v>
      </c>
      <c r="C26" s="27" t="s">
        <v>1882</v>
      </c>
      <c r="D26" s="409" t="s">
        <v>1939</v>
      </c>
      <c r="E26" s="409" t="s">
        <v>1953</v>
      </c>
      <c r="F26" s="409">
        <v>197524</v>
      </c>
      <c r="G26" s="409">
        <v>854502</v>
      </c>
      <c r="H26" s="410">
        <v>1980</v>
      </c>
      <c r="I26" s="27" t="s">
        <v>592</v>
      </c>
      <c r="J26" s="409" t="s">
        <v>1954</v>
      </c>
      <c r="K26" s="373">
        <v>20</v>
      </c>
      <c r="L26" s="411">
        <v>20</v>
      </c>
      <c r="M26" s="409" t="s">
        <v>428</v>
      </c>
      <c r="N26" s="132" t="s">
        <v>1893</v>
      </c>
      <c r="O26" s="132">
        <v>28</v>
      </c>
      <c r="P26" s="409" t="s">
        <v>428</v>
      </c>
      <c r="Q26" s="23" t="s">
        <v>1887</v>
      </c>
      <c r="R26" s="411">
        <v>2006</v>
      </c>
      <c r="S26" s="411" t="s">
        <v>756</v>
      </c>
      <c r="T26" s="132"/>
      <c r="U26" s="394"/>
    </row>
    <row r="27" spans="1:21" s="387" customFormat="1" ht="13" x14ac:dyDescent="0.3">
      <c r="A27" s="388">
        <v>24</v>
      </c>
      <c r="B27" s="105" t="s">
        <v>1955</v>
      </c>
      <c r="C27" s="27" t="s">
        <v>1882</v>
      </c>
      <c r="D27" s="105" t="s">
        <v>1939</v>
      </c>
      <c r="E27" s="105" t="s">
        <v>1953</v>
      </c>
      <c r="F27" s="105">
        <v>197534</v>
      </c>
      <c r="G27" s="105">
        <v>854940</v>
      </c>
      <c r="H27" s="408">
        <v>1968</v>
      </c>
      <c r="I27" s="27" t="s">
        <v>592</v>
      </c>
      <c r="J27" s="105" t="s">
        <v>1956</v>
      </c>
      <c r="K27" s="373">
        <v>15</v>
      </c>
      <c r="L27" s="373">
        <v>15</v>
      </c>
      <c r="M27" s="105" t="s">
        <v>428</v>
      </c>
      <c r="N27" s="48" t="s">
        <v>1886</v>
      </c>
      <c r="O27" s="132">
        <v>30</v>
      </c>
      <c r="P27" s="105" t="s">
        <v>428</v>
      </c>
      <c r="Q27" s="23" t="s">
        <v>1887</v>
      </c>
      <c r="R27" s="373">
        <v>2007</v>
      </c>
      <c r="S27" s="373" t="s">
        <v>756</v>
      </c>
      <c r="T27" s="132"/>
      <c r="U27" s="394"/>
    </row>
    <row r="28" spans="1:21" s="387" customFormat="1" ht="13" x14ac:dyDescent="0.3">
      <c r="A28" s="388">
        <v>25</v>
      </c>
      <c r="B28" s="105" t="s">
        <v>1957</v>
      </c>
      <c r="C28" s="27" t="s">
        <v>1882</v>
      </c>
      <c r="D28" s="105" t="s">
        <v>1939</v>
      </c>
      <c r="E28" s="105" t="s">
        <v>1958</v>
      </c>
      <c r="F28" s="105">
        <v>207729</v>
      </c>
      <c r="G28" s="105">
        <v>861380</v>
      </c>
      <c r="H28" s="408">
        <v>1925</v>
      </c>
      <c r="I28" s="27" t="s">
        <v>592</v>
      </c>
      <c r="J28" s="105" t="s">
        <v>1959</v>
      </c>
      <c r="K28" s="373">
        <v>20</v>
      </c>
      <c r="L28" s="373">
        <v>15</v>
      </c>
      <c r="M28" s="105" t="s">
        <v>428</v>
      </c>
      <c r="N28" s="27" t="s">
        <v>1886</v>
      </c>
      <c r="O28" s="132">
        <v>30</v>
      </c>
      <c r="P28" s="105" t="s">
        <v>427</v>
      </c>
      <c r="Q28" s="23" t="s">
        <v>1887</v>
      </c>
      <c r="R28" s="373">
        <v>2009</v>
      </c>
      <c r="S28" s="373" t="s">
        <v>756</v>
      </c>
      <c r="T28" s="132"/>
      <c r="U28" s="394"/>
    </row>
    <row r="29" spans="1:21" s="387" customFormat="1" ht="13" x14ac:dyDescent="0.3">
      <c r="A29" s="393">
        <v>26</v>
      </c>
      <c r="B29" s="73" t="s">
        <v>1742</v>
      </c>
      <c r="C29" s="27" t="s">
        <v>1882</v>
      </c>
      <c r="D29" s="73" t="s">
        <v>1960</v>
      </c>
      <c r="E29" s="73" t="s">
        <v>1961</v>
      </c>
      <c r="F29" s="105">
        <v>284992</v>
      </c>
      <c r="G29" s="105">
        <v>934459</v>
      </c>
      <c r="H29" s="408">
        <v>1685</v>
      </c>
      <c r="I29" s="27" t="s">
        <v>592</v>
      </c>
      <c r="J29" s="73" t="s">
        <v>1962</v>
      </c>
      <c r="K29" s="373">
        <v>35</v>
      </c>
      <c r="L29" s="360">
        <v>20</v>
      </c>
      <c r="M29" s="73" t="s">
        <v>428</v>
      </c>
      <c r="N29" s="132" t="s">
        <v>925</v>
      </c>
      <c r="O29" s="132">
        <v>70</v>
      </c>
      <c r="P29" s="73" t="s">
        <v>433</v>
      </c>
      <c r="Q29" s="23" t="s">
        <v>1887</v>
      </c>
      <c r="R29" s="360">
        <v>2008</v>
      </c>
      <c r="S29" s="373" t="s">
        <v>756</v>
      </c>
      <c r="T29" s="48"/>
      <c r="U29" s="394"/>
    </row>
    <row r="30" spans="1:21" s="387" customFormat="1" ht="13" x14ac:dyDescent="0.3">
      <c r="A30" s="388">
        <v>27</v>
      </c>
      <c r="B30" s="105" t="s">
        <v>1963</v>
      </c>
      <c r="C30" s="27" t="s">
        <v>1882</v>
      </c>
      <c r="D30" s="105" t="s">
        <v>1960</v>
      </c>
      <c r="E30" s="105" t="s">
        <v>1964</v>
      </c>
      <c r="F30" s="105">
        <v>265845</v>
      </c>
      <c r="G30" s="105">
        <v>930063</v>
      </c>
      <c r="H30" s="408">
        <v>1680</v>
      </c>
      <c r="I30" s="27" t="s">
        <v>592</v>
      </c>
      <c r="J30" s="105" t="s">
        <v>1963</v>
      </c>
      <c r="K30" s="373">
        <v>31</v>
      </c>
      <c r="L30" s="373">
        <v>15</v>
      </c>
      <c r="M30" s="105" t="s">
        <v>433</v>
      </c>
      <c r="N30" s="132" t="s">
        <v>1893</v>
      </c>
      <c r="O30" s="132">
        <v>62</v>
      </c>
      <c r="P30" s="105" t="s">
        <v>433</v>
      </c>
      <c r="Q30" s="23" t="s">
        <v>1887</v>
      </c>
      <c r="R30" s="373">
        <v>2012</v>
      </c>
      <c r="S30" s="373" t="s">
        <v>756</v>
      </c>
      <c r="T30" s="48"/>
      <c r="U30" s="394"/>
    </row>
    <row r="31" spans="1:21" s="387" customFormat="1" ht="13" x14ac:dyDescent="0.3">
      <c r="A31" s="388">
        <v>28</v>
      </c>
      <c r="B31" s="105" t="s">
        <v>1965</v>
      </c>
      <c r="C31" s="27" t="s">
        <v>1882</v>
      </c>
      <c r="D31" s="105" t="s">
        <v>1960</v>
      </c>
      <c r="E31" s="105" t="s">
        <v>1966</v>
      </c>
      <c r="F31" s="105">
        <v>271536</v>
      </c>
      <c r="G31" s="105">
        <v>948841</v>
      </c>
      <c r="H31" s="408">
        <v>1459</v>
      </c>
      <c r="I31" s="27" t="s">
        <v>592</v>
      </c>
      <c r="J31" s="105" t="s">
        <v>1967</v>
      </c>
      <c r="K31" s="373">
        <v>73</v>
      </c>
      <c r="L31" s="373">
        <v>0</v>
      </c>
      <c r="M31" s="105" t="s">
        <v>433</v>
      </c>
      <c r="N31" s="48" t="s">
        <v>1886</v>
      </c>
      <c r="O31" s="48">
        <v>146</v>
      </c>
      <c r="P31" s="105" t="s">
        <v>428</v>
      </c>
      <c r="Q31" s="23" t="s">
        <v>1887</v>
      </c>
      <c r="R31" s="373">
        <v>2012</v>
      </c>
      <c r="S31" s="373" t="s">
        <v>756</v>
      </c>
      <c r="T31" s="48"/>
      <c r="U31" s="394"/>
    </row>
    <row r="32" spans="1:21" s="387" customFormat="1" ht="13" x14ac:dyDescent="0.3">
      <c r="A32" s="393">
        <v>29</v>
      </c>
      <c r="B32" s="73" t="s">
        <v>1968</v>
      </c>
      <c r="C32" s="27" t="s">
        <v>1882</v>
      </c>
      <c r="D32" s="73" t="s">
        <v>1960</v>
      </c>
      <c r="E32" s="73" t="s">
        <v>1969</v>
      </c>
      <c r="F32" s="105">
        <v>0</v>
      </c>
      <c r="G32" s="105">
        <v>0</v>
      </c>
      <c r="H32" s="408">
        <v>0</v>
      </c>
      <c r="I32" s="27" t="s">
        <v>592</v>
      </c>
      <c r="J32" s="73" t="s">
        <v>1970</v>
      </c>
      <c r="K32" s="373">
        <v>15</v>
      </c>
      <c r="L32" s="360">
        <v>15</v>
      </c>
      <c r="M32" s="73" t="s">
        <v>429</v>
      </c>
      <c r="N32" s="27" t="s">
        <v>1886</v>
      </c>
      <c r="O32" s="132">
        <v>46</v>
      </c>
      <c r="P32" s="73" t="s">
        <v>428</v>
      </c>
      <c r="Q32" s="23" t="s">
        <v>1887</v>
      </c>
      <c r="R32" s="360">
        <v>2013</v>
      </c>
      <c r="S32" s="373" t="s">
        <v>756</v>
      </c>
      <c r="T32" s="48"/>
      <c r="U32" s="394"/>
    </row>
    <row r="33" spans="1:21" s="387" customFormat="1" ht="13" x14ac:dyDescent="0.3">
      <c r="A33" s="388">
        <v>30</v>
      </c>
      <c r="B33" s="73" t="s">
        <v>1971</v>
      </c>
      <c r="C33" s="27" t="s">
        <v>1882</v>
      </c>
      <c r="D33" s="73" t="s">
        <v>1960</v>
      </c>
      <c r="E33" s="73" t="s">
        <v>1972</v>
      </c>
      <c r="F33" s="105">
        <v>280490</v>
      </c>
      <c r="G33" s="105">
        <v>924841</v>
      </c>
      <c r="H33" s="408">
        <v>0</v>
      </c>
      <c r="I33" s="27" t="s">
        <v>592</v>
      </c>
      <c r="J33" s="73" t="s">
        <v>1973</v>
      </c>
      <c r="K33" s="373">
        <v>20</v>
      </c>
      <c r="L33" s="360">
        <v>18</v>
      </c>
      <c r="M33" s="105" t="s">
        <v>1104</v>
      </c>
      <c r="N33" s="132" t="s">
        <v>925</v>
      </c>
      <c r="O33" s="132">
        <v>130</v>
      </c>
      <c r="P33" s="73" t="s">
        <v>433</v>
      </c>
      <c r="Q33" s="23" t="s">
        <v>1887</v>
      </c>
      <c r="R33" s="360">
        <v>2006</v>
      </c>
      <c r="S33" s="373" t="s">
        <v>756</v>
      </c>
      <c r="T33" s="48"/>
      <c r="U33" s="394"/>
    </row>
    <row r="34" spans="1:21" s="387" customFormat="1" ht="13" x14ac:dyDescent="0.3">
      <c r="A34" s="388">
        <v>31</v>
      </c>
      <c r="B34" s="105" t="s">
        <v>1974</v>
      </c>
      <c r="C34" s="27" t="s">
        <v>1882</v>
      </c>
      <c r="D34" s="105" t="s">
        <v>1960</v>
      </c>
      <c r="E34" s="105" t="s">
        <v>1975</v>
      </c>
      <c r="F34" s="105">
        <v>275888</v>
      </c>
      <c r="G34" s="105">
        <v>906522</v>
      </c>
      <c r="H34" s="408">
        <v>0</v>
      </c>
      <c r="I34" s="27" t="s">
        <v>592</v>
      </c>
      <c r="J34" s="105" t="s">
        <v>1976</v>
      </c>
      <c r="K34" s="373">
        <v>46</v>
      </c>
      <c r="L34" s="373">
        <v>20</v>
      </c>
      <c r="M34" s="105" t="s">
        <v>1104</v>
      </c>
      <c r="N34" s="132" t="s">
        <v>1893</v>
      </c>
      <c r="O34" s="48">
        <v>98</v>
      </c>
      <c r="P34" s="105" t="s">
        <v>433</v>
      </c>
      <c r="Q34" s="23" t="s">
        <v>1887</v>
      </c>
      <c r="R34" s="373">
        <v>2006</v>
      </c>
      <c r="S34" s="373" t="s">
        <v>756</v>
      </c>
      <c r="T34" s="48"/>
      <c r="U34" s="394"/>
    </row>
    <row r="35" spans="1:21" s="387" customFormat="1" ht="13" x14ac:dyDescent="0.3">
      <c r="A35" s="393">
        <v>32</v>
      </c>
      <c r="B35" s="73" t="s">
        <v>1977</v>
      </c>
      <c r="C35" s="27" t="s">
        <v>1882</v>
      </c>
      <c r="D35" s="73" t="s">
        <v>1960</v>
      </c>
      <c r="E35" s="73" t="s">
        <v>1978</v>
      </c>
      <c r="F35" s="105">
        <v>277823</v>
      </c>
      <c r="G35" s="105">
        <v>940488</v>
      </c>
      <c r="H35" s="410">
        <v>0</v>
      </c>
      <c r="I35" s="27" t="s">
        <v>592</v>
      </c>
      <c r="J35" s="73" t="s">
        <v>1976</v>
      </c>
      <c r="K35" s="373">
        <v>23</v>
      </c>
      <c r="L35" s="360">
        <v>23</v>
      </c>
      <c r="M35" s="105" t="s">
        <v>428</v>
      </c>
      <c r="N35" s="48" t="s">
        <v>1886</v>
      </c>
      <c r="O35" s="48">
        <v>25</v>
      </c>
      <c r="P35" s="73" t="s">
        <v>427</v>
      </c>
      <c r="Q35" s="23" t="s">
        <v>1887</v>
      </c>
      <c r="R35" s="360">
        <v>2008</v>
      </c>
      <c r="S35" s="360" t="s">
        <v>756</v>
      </c>
      <c r="T35" s="48"/>
      <c r="U35" s="394"/>
    </row>
    <row r="36" spans="1:21" s="387" customFormat="1" ht="13" x14ac:dyDescent="0.3">
      <c r="A36" s="388">
        <v>33</v>
      </c>
      <c r="B36" s="105" t="s">
        <v>1979</v>
      </c>
      <c r="C36" s="27" t="s">
        <v>1882</v>
      </c>
      <c r="D36" s="105" t="s">
        <v>1980</v>
      </c>
      <c r="E36" s="105" t="s">
        <v>1981</v>
      </c>
      <c r="F36" s="105">
        <v>240847</v>
      </c>
      <c r="G36" s="105">
        <v>870298</v>
      </c>
      <c r="H36" s="408">
        <v>1523</v>
      </c>
      <c r="I36" s="27" t="s">
        <v>592</v>
      </c>
      <c r="J36" s="105" t="s">
        <v>1982</v>
      </c>
      <c r="K36" s="373">
        <v>15</v>
      </c>
      <c r="L36" s="373">
        <v>15</v>
      </c>
      <c r="M36" s="105" t="s">
        <v>428</v>
      </c>
      <c r="N36" s="27" t="s">
        <v>1886</v>
      </c>
      <c r="O36" s="132">
        <v>37</v>
      </c>
      <c r="P36" s="105" t="s">
        <v>433</v>
      </c>
      <c r="Q36" s="23" t="s">
        <v>1887</v>
      </c>
      <c r="R36" s="373">
        <v>2005</v>
      </c>
      <c r="S36" s="373" t="s">
        <v>756</v>
      </c>
      <c r="T36" s="77">
        <v>2014</v>
      </c>
      <c r="U36" s="412" t="s">
        <v>756</v>
      </c>
    </row>
    <row r="37" spans="1:21" s="387" customFormat="1" ht="13" x14ac:dyDescent="0.3">
      <c r="A37" s="388">
        <v>34</v>
      </c>
      <c r="B37" s="73" t="s">
        <v>1983</v>
      </c>
      <c r="C37" s="27" t="s">
        <v>1882</v>
      </c>
      <c r="D37" s="73" t="s">
        <v>1980</v>
      </c>
      <c r="E37" s="73" t="s">
        <v>1984</v>
      </c>
      <c r="F37" s="73">
        <v>229653</v>
      </c>
      <c r="G37" s="73">
        <v>855466</v>
      </c>
      <c r="H37" s="405">
        <v>2221</v>
      </c>
      <c r="I37" s="27" t="s">
        <v>592</v>
      </c>
      <c r="J37" s="409" t="s">
        <v>1985</v>
      </c>
      <c r="K37" s="373">
        <v>31.5</v>
      </c>
      <c r="L37" s="360">
        <v>31.5</v>
      </c>
      <c r="M37" s="73" t="s">
        <v>428</v>
      </c>
      <c r="N37" s="132" t="s">
        <v>925</v>
      </c>
      <c r="O37" s="132">
        <v>59</v>
      </c>
      <c r="P37" s="73" t="s">
        <v>433</v>
      </c>
      <c r="Q37" s="23" t="s">
        <v>1887</v>
      </c>
      <c r="R37" s="360">
        <v>2006</v>
      </c>
      <c r="S37" s="360" t="s">
        <v>756</v>
      </c>
      <c r="T37" s="48">
        <v>2013</v>
      </c>
      <c r="U37" s="394" t="s">
        <v>756</v>
      </c>
    </row>
    <row r="38" spans="1:21" s="387" customFormat="1" ht="13" x14ac:dyDescent="0.3">
      <c r="A38" s="393">
        <v>35</v>
      </c>
      <c r="B38" s="105" t="s">
        <v>1986</v>
      </c>
      <c r="C38" s="27" t="s">
        <v>1882</v>
      </c>
      <c r="D38" s="105" t="s">
        <v>1980</v>
      </c>
      <c r="E38" s="105" t="s">
        <v>1987</v>
      </c>
      <c r="F38" s="105">
        <v>231330</v>
      </c>
      <c r="G38" s="105">
        <v>866017</v>
      </c>
      <c r="H38" s="408">
        <v>1758</v>
      </c>
      <c r="I38" s="27" t="s">
        <v>592</v>
      </c>
      <c r="J38" s="105" t="s">
        <v>1988</v>
      </c>
      <c r="K38" s="373">
        <v>30</v>
      </c>
      <c r="L38" s="373">
        <v>30</v>
      </c>
      <c r="M38" s="105" t="s">
        <v>428</v>
      </c>
      <c r="N38" s="132" t="s">
        <v>1893</v>
      </c>
      <c r="O38" s="132">
        <v>80</v>
      </c>
      <c r="P38" s="105" t="s">
        <v>433</v>
      </c>
      <c r="Q38" s="23" t="s">
        <v>1887</v>
      </c>
      <c r="R38" s="373">
        <v>2008</v>
      </c>
      <c r="S38" s="373" t="s">
        <v>756</v>
      </c>
      <c r="T38" s="48"/>
      <c r="U38" s="394"/>
    </row>
    <row r="39" spans="1:21" s="387" customFormat="1" ht="13" x14ac:dyDescent="0.3">
      <c r="A39" s="388">
        <v>36</v>
      </c>
      <c r="B39" s="73" t="s">
        <v>1988</v>
      </c>
      <c r="C39" s="27" t="s">
        <v>1882</v>
      </c>
      <c r="D39" s="73" t="s">
        <v>1980</v>
      </c>
      <c r="E39" s="73" t="s">
        <v>1989</v>
      </c>
      <c r="F39" s="73">
        <v>231707</v>
      </c>
      <c r="G39" s="73">
        <v>863307</v>
      </c>
      <c r="H39" s="405">
        <v>1822</v>
      </c>
      <c r="I39" s="27" t="s">
        <v>592</v>
      </c>
      <c r="J39" s="409" t="s">
        <v>1988</v>
      </c>
      <c r="K39" s="373">
        <v>72</v>
      </c>
      <c r="L39" s="360">
        <v>72</v>
      </c>
      <c r="M39" s="73" t="s">
        <v>428</v>
      </c>
      <c r="N39" s="48" t="s">
        <v>1886</v>
      </c>
      <c r="O39" s="48">
        <v>211</v>
      </c>
      <c r="P39" s="73" t="s">
        <v>429</v>
      </c>
      <c r="Q39" s="23" t="s">
        <v>1887</v>
      </c>
      <c r="R39" s="360">
        <v>2007</v>
      </c>
      <c r="S39" s="360" t="s">
        <v>756</v>
      </c>
      <c r="T39" s="48">
        <v>2014</v>
      </c>
      <c r="U39" s="394" t="s">
        <v>756</v>
      </c>
    </row>
    <row r="40" spans="1:21" s="387" customFormat="1" ht="13" x14ac:dyDescent="0.3">
      <c r="A40" s="388">
        <v>37</v>
      </c>
      <c r="B40" s="73" t="s">
        <v>1990</v>
      </c>
      <c r="C40" s="27" t="s">
        <v>1882</v>
      </c>
      <c r="D40" s="73" t="s">
        <v>1980</v>
      </c>
      <c r="E40" s="105" t="s">
        <v>1991</v>
      </c>
      <c r="F40" s="73">
        <v>231707</v>
      </c>
      <c r="G40" s="73">
        <v>869589</v>
      </c>
      <c r="H40" s="405">
        <v>1923</v>
      </c>
      <c r="I40" s="27" t="s">
        <v>592</v>
      </c>
      <c r="J40" s="409" t="s">
        <v>1992</v>
      </c>
      <c r="K40" s="373">
        <v>15</v>
      </c>
      <c r="L40" s="360">
        <v>15</v>
      </c>
      <c r="M40" s="73" t="s">
        <v>428</v>
      </c>
      <c r="N40" s="27" t="s">
        <v>1886</v>
      </c>
      <c r="O40" s="132">
        <v>48</v>
      </c>
      <c r="P40" s="73" t="s">
        <v>433</v>
      </c>
      <c r="Q40" s="23" t="s">
        <v>1887</v>
      </c>
      <c r="R40" s="360">
        <v>2008</v>
      </c>
      <c r="S40" s="360" t="s">
        <v>756</v>
      </c>
      <c r="T40" s="48"/>
      <c r="U40" s="394"/>
    </row>
    <row r="41" spans="1:21" s="387" customFormat="1" ht="13" x14ac:dyDescent="0.3">
      <c r="A41" s="393">
        <v>38</v>
      </c>
      <c r="B41" s="73" t="s">
        <v>1993</v>
      </c>
      <c r="C41" s="27" t="s">
        <v>1882</v>
      </c>
      <c r="D41" s="73" t="s">
        <v>1980</v>
      </c>
      <c r="E41" s="73" t="s">
        <v>1154</v>
      </c>
      <c r="F41" s="73">
        <v>231707</v>
      </c>
      <c r="G41" s="73">
        <v>869589</v>
      </c>
      <c r="H41" s="405">
        <v>1856</v>
      </c>
      <c r="I41" s="27" t="s">
        <v>592</v>
      </c>
      <c r="J41" s="409" t="s">
        <v>1994</v>
      </c>
      <c r="K41" s="373">
        <v>15</v>
      </c>
      <c r="L41" s="360">
        <v>15</v>
      </c>
      <c r="M41" s="73" t="s">
        <v>428</v>
      </c>
      <c r="N41" s="132" t="s">
        <v>925</v>
      </c>
      <c r="O41" s="48">
        <v>133</v>
      </c>
      <c r="P41" s="73" t="s">
        <v>433</v>
      </c>
      <c r="Q41" s="23" t="s">
        <v>1887</v>
      </c>
      <c r="R41" s="360">
        <v>2008</v>
      </c>
      <c r="S41" s="360" t="s">
        <v>756</v>
      </c>
      <c r="T41" s="48"/>
      <c r="U41" s="394"/>
    </row>
    <row r="42" spans="1:21" s="387" customFormat="1" ht="13" x14ac:dyDescent="0.3">
      <c r="A42" s="388">
        <v>39</v>
      </c>
      <c r="B42" s="73" t="s">
        <v>1995</v>
      </c>
      <c r="C42" s="27" t="s">
        <v>1882</v>
      </c>
      <c r="D42" s="73" t="s">
        <v>1980</v>
      </c>
      <c r="E42" s="73" t="s">
        <v>1996</v>
      </c>
      <c r="F42" s="73">
        <v>238450</v>
      </c>
      <c r="G42" s="73">
        <v>862257</v>
      </c>
      <c r="H42" s="405">
        <v>1840</v>
      </c>
      <c r="I42" s="27" t="s">
        <v>592</v>
      </c>
      <c r="J42" s="409" t="s">
        <v>1997</v>
      </c>
      <c r="K42" s="373">
        <v>23</v>
      </c>
      <c r="L42" s="360">
        <v>23</v>
      </c>
      <c r="M42" s="73" t="s">
        <v>428</v>
      </c>
      <c r="N42" s="132" t="s">
        <v>1893</v>
      </c>
      <c r="O42" s="48">
        <v>56</v>
      </c>
      <c r="P42" s="73" t="s">
        <v>429</v>
      </c>
      <c r="Q42" s="23" t="s">
        <v>1887</v>
      </c>
      <c r="R42" s="360">
        <v>2013</v>
      </c>
      <c r="S42" s="360" t="s">
        <v>756</v>
      </c>
      <c r="T42" s="48"/>
      <c r="U42" s="394"/>
    </row>
    <row r="43" spans="1:21" s="387" customFormat="1" ht="13" x14ac:dyDescent="0.3">
      <c r="A43" s="388">
        <v>40</v>
      </c>
      <c r="B43" s="73" t="s">
        <v>1998</v>
      </c>
      <c r="C43" s="27" t="s">
        <v>1882</v>
      </c>
      <c r="D43" s="73" t="s">
        <v>1980</v>
      </c>
      <c r="E43" s="73" t="s">
        <v>1999</v>
      </c>
      <c r="F43" s="73">
        <v>239920</v>
      </c>
      <c r="G43" s="73">
        <v>860266</v>
      </c>
      <c r="H43" s="405">
        <v>1888</v>
      </c>
      <c r="I43" s="27" t="s">
        <v>592</v>
      </c>
      <c r="J43" s="409" t="s">
        <v>2000</v>
      </c>
      <c r="K43" s="373">
        <v>23</v>
      </c>
      <c r="L43" s="360">
        <v>23</v>
      </c>
      <c r="M43" s="73" t="s">
        <v>428</v>
      </c>
      <c r="N43" s="48" t="s">
        <v>1886</v>
      </c>
      <c r="O43" s="48">
        <v>109</v>
      </c>
      <c r="P43" s="73" t="s">
        <v>433</v>
      </c>
      <c r="Q43" s="23" t="s">
        <v>1887</v>
      </c>
      <c r="R43" s="360">
        <v>2015</v>
      </c>
      <c r="S43" s="360" t="s">
        <v>756</v>
      </c>
      <c r="T43" s="48"/>
      <c r="U43" s="394"/>
    </row>
    <row r="44" spans="1:21" s="384" customFormat="1" ht="13" x14ac:dyDescent="0.3">
      <c r="A44" s="388">
        <v>41</v>
      </c>
      <c r="B44" s="73" t="s">
        <v>2001</v>
      </c>
      <c r="C44" s="27" t="s">
        <v>1882</v>
      </c>
      <c r="D44" s="73" t="s">
        <v>1980</v>
      </c>
      <c r="E44" s="73" t="s">
        <v>1989</v>
      </c>
      <c r="F44" s="73">
        <v>231160</v>
      </c>
      <c r="G44" s="73">
        <v>857462</v>
      </c>
      <c r="H44" s="405">
        <v>2206</v>
      </c>
      <c r="I44" s="27" t="s">
        <v>592</v>
      </c>
      <c r="J44" s="409" t="s">
        <v>2001</v>
      </c>
      <c r="K44" s="373">
        <v>22</v>
      </c>
      <c r="L44" s="360">
        <v>22</v>
      </c>
      <c r="M44" s="73" t="s">
        <v>428</v>
      </c>
      <c r="N44" s="27" t="s">
        <v>1886</v>
      </c>
      <c r="O44" s="360">
        <v>73</v>
      </c>
      <c r="P44" s="73" t="s">
        <v>433</v>
      </c>
      <c r="Q44" s="23" t="s">
        <v>1887</v>
      </c>
      <c r="R44" s="360">
        <v>2013</v>
      </c>
      <c r="S44" s="360" t="s">
        <v>756</v>
      </c>
      <c r="T44" s="19"/>
      <c r="U44" s="413"/>
    </row>
    <row r="45" spans="1:21" s="384" customFormat="1" ht="13" x14ac:dyDescent="0.3">
      <c r="A45" s="393">
        <v>42</v>
      </c>
      <c r="B45" s="73" t="s">
        <v>2002</v>
      </c>
      <c r="C45" s="27" t="s">
        <v>1882</v>
      </c>
      <c r="D45" s="73" t="s">
        <v>1980</v>
      </c>
      <c r="E45" s="73" t="s">
        <v>2003</v>
      </c>
      <c r="F45" s="73">
        <v>249200</v>
      </c>
      <c r="G45" s="73">
        <v>876475</v>
      </c>
      <c r="H45" s="405">
        <v>1582</v>
      </c>
      <c r="I45" s="27" t="s">
        <v>592</v>
      </c>
      <c r="J45" s="409" t="s">
        <v>2004</v>
      </c>
      <c r="K45" s="373">
        <v>17</v>
      </c>
      <c r="L45" s="360">
        <v>17</v>
      </c>
      <c r="M45" s="73" t="s">
        <v>428</v>
      </c>
      <c r="N45" s="132" t="s">
        <v>925</v>
      </c>
      <c r="O45" s="360">
        <v>41</v>
      </c>
      <c r="P45" s="73" t="s">
        <v>433</v>
      </c>
      <c r="Q45" s="23" t="s">
        <v>1887</v>
      </c>
      <c r="R45" s="360">
        <v>2009</v>
      </c>
      <c r="S45" s="360" t="s">
        <v>756</v>
      </c>
      <c r="T45" s="19"/>
      <c r="U45" s="413"/>
    </row>
    <row r="46" spans="1:21" s="384" customFormat="1" ht="13" x14ac:dyDescent="0.3">
      <c r="A46" s="388">
        <v>2</v>
      </c>
      <c r="B46" s="105" t="s">
        <v>2005</v>
      </c>
      <c r="C46" s="27" t="s">
        <v>1882</v>
      </c>
      <c r="D46" s="105" t="s">
        <v>1980</v>
      </c>
      <c r="E46" s="105" t="s">
        <v>2006</v>
      </c>
      <c r="F46" s="105">
        <v>247025</v>
      </c>
      <c r="G46" s="105">
        <v>836029</v>
      </c>
      <c r="H46" s="408">
        <v>1745</v>
      </c>
      <c r="I46" s="27" t="s">
        <v>592</v>
      </c>
      <c r="J46" s="105" t="s">
        <v>2007</v>
      </c>
      <c r="K46" s="373">
        <v>57</v>
      </c>
      <c r="L46" s="373">
        <v>57</v>
      </c>
      <c r="M46" s="105" t="s">
        <v>428</v>
      </c>
      <c r="N46" s="132" t="s">
        <v>1893</v>
      </c>
      <c r="O46" s="360">
        <v>167</v>
      </c>
      <c r="P46" s="105" t="s">
        <v>429</v>
      </c>
      <c r="Q46" s="23" t="s">
        <v>1887</v>
      </c>
      <c r="R46" s="373">
        <v>2008</v>
      </c>
      <c r="S46" s="373" t="s">
        <v>756</v>
      </c>
      <c r="T46" s="48">
        <v>2014</v>
      </c>
      <c r="U46" s="413" t="s">
        <v>756</v>
      </c>
    </row>
    <row r="47" spans="1:21" s="384" customFormat="1" ht="13" x14ac:dyDescent="0.3">
      <c r="A47" s="388">
        <v>44</v>
      </c>
      <c r="B47" s="105" t="s">
        <v>2008</v>
      </c>
      <c r="C47" s="27" t="s">
        <v>1882</v>
      </c>
      <c r="D47" s="105" t="s">
        <v>2009</v>
      </c>
      <c r="E47" s="105" t="s">
        <v>2010</v>
      </c>
      <c r="F47" s="105">
        <v>317374</v>
      </c>
      <c r="G47" s="105">
        <v>916718</v>
      </c>
      <c r="H47" s="408">
        <v>1571</v>
      </c>
      <c r="I47" s="27" t="s">
        <v>592</v>
      </c>
      <c r="J47" s="105" t="s">
        <v>2010</v>
      </c>
      <c r="K47" s="373">
        <v>75</v>
      </c>
      <c r="L47" s="373">
        <v>0</v>
      </c>
      <c r="M47" s="105" t="s">
        <v>432</v>
      </c>
      <c r="N47" s="48" t="s">
        <v>1886</v>
      </c>
      <c r="O47" s="360">
        <v>150</v>
      </c>
      <c r="P47" s="105" t="s">
        <v>433</v>
      </c>
      <c r="Q47" s="23" t="s">
        <v>1887</v>
      </c>
      <c r="R47" s="373">
        <v>1989</v>
      </c>
      <c r="S47" s="373" t="s">
        <v>1928</v>
      </c>
      <c r="T47" s="163"/>
      <c r="U47" s="413"/>
    </row>
    <row r="48" spans="1:21" s="384" customFormat="1" ht="13" x14ac:dyDescent="0.3">
      <c r="A48" s="393">
        <v>45</v>
      </c>
      <c r="B48" s="73" t="s">
        <v>2011</v>
      </c>
      <c r="C48" s="27" t="s">
        <v>1882</v>
      </c>
      <c r="D48" s="73" t="s">
        <v>2012</v>
      </c>
      <c r="E48" s="73" t="s">
        <v>2013</v>
      </c>
      <c r="F48" s="73">
        <v>293694</v>
      </c>
      <c r="G48" s="73">
        <v>915095</v>
      </c>
      <c r="H48" s="405">
        <v>0</v>
      </c>
      <c r="I48" s="27" t="s">
        <v>592</v>
      </c>
      <c r="J48" s="73" t="s">
        <v>2014</v>
      </c>
      <c r="K48" s="373">
        <v>50</v>
      </c>
      <c r="L48" s="360">
        <v>45</v>
      </c>
      <c r="M48" s="73" t="s">
        <v>428</v>
      </c>
      <c r="N48" s="27" t="s">
        <v>1886</v>
      </c>
      <c r="O48" s="360">
        <v>150</v>
      </c>
      <c r="P48" s="73" t="s">
        <v>428</v>
      </c>
      <c r="Q48" s="23" t="s">
        <v>1887</v>
      </c>
      <c r="R48" s="360">
        <v>2012</v>
      </c>
      <c r="S48" s="360" t="s">
        <v>1300</v>
      </c>
      <c r="T48" s="73"/>
      <c r="U48" s="413"/>
    </row>
    <row r="49" spans="1:21" s="384" customFormat="1" ht="13" x14ac:dyDescent="0.3">
      <c r="A49" s="388">
        <v>46</v>
      </c>
      <c r="B49" s="105" t="s">
        <v>2015</v>
      </c>
      <c r="C49" s="27" t="s">
        <v>1882</v>
      </c>
      <c r="D49" s="105" t="s">
        <v>2016</v>
      </c>
      <c r="E49" s="105" t="s">
        <v>2017</v>
      </c>
      <c r="F49" s="105">
        <v>231707</v>
      </c>
      <c r="G49" s="105">
        <v>863307</v>
      </c>
      <c r="H49" s="408">
        <v>0</v>
      </c>
      <c r="I49" s="27" t="s">
        <v>592</v>
      </c>
      <c r="J49" s="105" t="s">
        <v>2018</v>
      </c>
      <c r="K49" s="373">
        <v>45</v>
      </c>
      <c r="L49" s="373">
        <v>0</v>
      </c>
      <c r="M49" s="105" t="s">
        <v>427</v>
      </c>
      <c r="N49" s="132" t="s">
        <v>925</v>
      </c>
      <c r="O49" s="360">
        <v>72</v>
      </c>
      <c r="P49" s="105" t="s">
        <v>433</v>
      </c>
      <c r="Q49" s="23" t="s">
        <v>1887</v>
      </c>
      <c r="R49" s="373">
        <v>2008</v>
      </c>
      <c r="S49" s="360" t="s">
        <v>1300</v>
      </c>
      <c r="T49" s="73"/>
      <c r="U49" s="413"/>
    </row>
    <row r="50" spans="1:21" s="384" customFormat="1" ht="13" x14ac:dyDescent="0.3">
      <c r="A50" s="388">
        <v>47</v>
      </c>
      <c r="B50" s="105" t="s">
        <v>2019</v>
      </c>
      <c r="C50" s="27" t="s">
        <v>1882</v>
      </c>
      <c r="D50" s="105" t="s">
        <v>2016</v>
      </c>
      <c r="E50" s="105" t="s">
        <v>2020</v>
      </c>
      <c r="F50" s="105">
        <v>259568</v>
      </c>
      <c r="G50" s="105">
        <v>889548</v>
      </c>
      <c r="H50" s="408">
        <v>1526</v>
      </c>
      <c r="I50" s="27" t="s">
        <v>592</v>
      </c>
      <c r="J50" s="105" t="s">
        <v>2021</v>
      </c>
      <c r="K50" s="373">
        <v>60</v>
      </c>
      <c r="L50" s="373">
        <v>60</v>
      </c>
      <c r="M50" s="105" t="s">
        <v>429</v>
      </c>
      <c r="N50" s="132" t="s">
        <v>1893</v>
      </c>
      <c r="O50" s="360">
        <v>140</v>
      </c>
      <c r="P50" s="105" t="s">
        <v>433</v>
      </c>
      <c r="Q50" s="23" t="s">
        <v>1887</v>
      </c>
      <c r="R50" s="373">
        <v>2016</v>
      </c>
      <c r="S50" s="373" t="s">
        <v>2022</v>
      </c>
      <c r="T50" s="73"/>
      <c r="U50" s="413"/>
    </row>
    <row r="51" spans="1:21" s="384" customFormat="1" ht="13" x14ac:dyDescent="0.3">
      <c r="A51" s="393">
        <v>48</v>
      </c>
      <c r="B51" s="105" t="s">
        <v>2023</v>
      </c>
      <c r="C51" s="27" t="s">
        <v>1882</v>
      </c>
      <c r="D51" s="105" t="s">
        <v>2024</v>
      </c>
      <c r="E51" s="105" t="s">
        <v>2025</v>
      </c>
      <c r="F51" s="105">
        <v>185116</v>
      </c>
      <c r="G51" s="105">
        <v>881128</v>
      </c>
      <c r="H51" s="408">
        <v>2046</v>
      </c>
      <c r="I51" s="27" t="s">
        <v>592</v>
      </c>
      <c r="J51" s="105" t="s">
        <v>2026</v>
      </c>
      <c r="K51" s="373">
        <v>100</v>
      </c>
      <c r="L51" s="373">
        <v>80</v>
      </c>
      <c r="M51" s="105" t="s">
        <v>1104</v>
      </c>
      <c r="N51" s="48" t="s">
        <v>1886</v>
      </c>
      <c r="O51" s="360">
        <v>140</v>
      </c>
      <c r="P51" s="105" t="s">
        <v>428</v>
      </c>
      <c r="Q51" s="23" t="s">
        <v>1887</v>
      </c>
      <c r="R51" s="373">
        <v>2012</v>
      </c>
      <c r="S51" s="360" t="s">
        <v>1300</v>
      </c>
      <c r="T51" s="73"/>
      <c r="U51" s="413"/>
    </row>
    <row r="52" spans="1:21" s="384" customFormat="1" ht="13" x14ac:dyDescent="0.3">
      <c r="A52" s="388">
        <v>49</v>
      </c>
      <c r="B52" s="105" t="s">
        <v>2027</v>
      </c>
      <c r="C52" s="27" t="s">
        <v>1882</v>
      </c>
      <c r="D52" s="105" t="s">
        <v>2028</v>
      </c>
      <c r="E52" s="105" t="s">
        <v>2029</v>
      </c>
      <c r="F52" s="105">
        <v>310159</v>
      </c>
      <c r="G52" s="105">
        <v>870731</v>
      </c>
      <c r="H52" s="408">
        <v>1760</v>
      </c>
      <c r="I52" s="27" t="s">
        <v>592</v>
      </c>
      <c r="J52" s="105" t="s">
        <v>2030</v>
      </c>
      <c r="K52" s="373">
        <v>120</v>
      </c>
      <c r="L52" s="373">
        <v>75</v>
      </c>
      <c r="M52" s="105" t="s">
        <v>1104</v>
      </c>
      <c r="N52" s="27" t="s">
        <v>1886</v>
      </c>
      <c r="O52" s="360">
        <v>160</v>
      </c>
      <c r="P52" s="105" t="s">
        <v>427</v>
      </c>
      <c r="Q52" s="23" t="s">
        <v>1887</v>
      </c>
      <c r="R52" s="373">
        <v>2014</v>
      </c>
      <c r="S52" s="360" t="s">
        <v>1300</v>
      </c>
      <c r="T52" s="73"/>
      <c r="U52" s="413"/>
    </row>
    <row r="53" spans="1:21" s="384" customFormat="1" ht="13" x14ac:dyDescent="0.3">
      <c r="A53" s="388">
        <v>50</v>
      </c>
      <c r="B53" s="73" t="s">
        <v>2031</v>
      </c>
      <c r="C53" s="27" t="s">
        <v>1882</v>
      </c>
      <c r="D53" s="73" t="s">
        <v>2028</v>
      </c>
      <c r="E53" s="73" t="s">
        <v>2032</v>
      </c>
      <c r="F53" s="73">
        <v>307888</v>
      </c>
      <c r="G53" s="73">
        <v>872739</v>
      </c>
      <c r="H53" s="405">
        <v>1741</v>
      </c>
      <c r="I53" s="27" t="s">
        <v>592</v>
      </c>
      <c r="J53" s="73" t="s">
        <v>2033</v>
      </c>
      <c r="K53" s="373">
        <v>80</v>
      </c>
      <c r="L53" s="360">
        <v>80</v>
      </c>
      <c r="M53" s="73" t="s">
        <v>428</v>
      </c>
      <c r="N53" s="132" t="s">
        <v>925</v>
      </c>
      <c r="O53" s="360">
        <v>185</v>
      </c>
      <c r="P53" s="73" t="s">
        <v>428</v>
      </c>
      <c r="Q53" s="23" t="s">
        <v>1887</v>
      </c>
      <c r="R53" s="360">
        <v>1990</v>
      </c>
      <c r="S53" s="360" t="s">
        <v>1928</v>
      </c>
      <c r="T53" s="73"/>
      <c r="U53" s="413"/>
    </row>
    <row r="54" spans="1:21" s="384" customFormat="1" ht="13" x14ac:dyDescent="0.3">
      <c r="A54" s="393">
        <v>51</v>
      </c>
      <c r="B54" s="73" t="s">
        <v>2034</v>
      </c>
      <c r="C54" s="27" t="s">
        <v>1882</v>
      </c>
      <c r="D54" s="73" t="s">
        <v>2028</v>
      </c>
      <c r="E54" s="73" t="s">
        <v>2035</v>
      </c>
      <c r="F54" s="73">
        <v>304229</v>
      </c>
      <c r="G54" s="73">
        <v>878552</v>
      </c>
      <c r="H54" s="405">
        <v>1819</v>
      </c>
      <c r="I54" s="27" t="s">
        <v>592</v>
      </c>
      <c r="J54" s="73" t="s">
        <v>2036</v>
      </c>
      <c r="K54" s="373">
        <v>85</v>
      </c>
      <c r="L54" s="360">
        <v>74</v>
      </c>
      <c r="M54" s="73" t="s">
        <v>428</v>
      </c>
      <c r="N54" s="132" t="s">
        <v>1893</v>
      </c>
      <c r="O54" s="360">
        <v>177</v>
      </c>
      <c r="P54" s="73" t="s">
        <v>428</v>
      </c>
      <c r="Q54" s="23" t="s">
        <v>1887</v>
      </c>
      <c r="R54" s="360">
        <v>1994</v>
      </c>
      <c r="S54" s="360" t="s">
        <v>2037</v>
      </c>
      <c r="T54" s="73"/>
      <c r="U54" s="413"/>
    </row>
    <row r="55" spans="1:21" s="384" customFormat="1" ht="13" x14ac:dyDescent="0.3">
      <c r="A55" s="388">
        <v>52</v>
      </c>
      <c r="B55" s="105" t="s">
        <v>2038</v>
      </c>
      <c r="C55" s="27" t="s">
        <v>1882</v>
      </c>
      <c r="D55" s="105" t="s">
        <v>2039</v>
      </c>
      <c r="E55" s="105" t="s">
        <v>2040</v>
      </c>
      <c r="F55" s="105">
        <v>319152</v>
      </c>
      <c r="G55" s="105">
        <v>866247</v>
      </c>
      <c r="H55" s="408">
        <v>0</v>
      </c>
      <c r="I55" s="27" t="s">
        <v>592</v>
      </c>
      <c r="J55" s="105" t="s">
        <v>2041</v>
      </c>
      <c r="K55" s="373">
        <v>73</v>
      </c>
      <c r="L55" s="373">
        <v>53</v>
      </c>
      <c r="M55" s="105" t="s">
        <v>1104</v>
      </c>
      <c r="N55" s="48" t="s">
        <v>1886</v>
      </c>
      <c r="O55" s="360">
        <v>150</v>
      </c>
      <c r="P55" s="105" t="s">
        <v>433</v>
      </c>
      <c r="Q55" s="23" t="s">
        <v>1887</v>
      </c>
      <c r="R55" s="373">
        <v>1995</v>
      </c>
      <c r="S55" s="373" t="s">
        <v>1920</v>
      </c>
      <c r="T55" s="73"/>
      <c r="U55" s="413"/>
    </row>
    <row r="56" spans="1:21" s="384" customFormat="1" ht="13" x14ac:dyDescent="0.3">
      <c r="A56" s="388">
        <v>53</v>
      </c>
      <c r="B56" s="73" t="s">
        <v>2042</v>
      </c>
      <c r="C56" s="27" t="s">
        <v>1882</v>
      </c>
      <c r="D56" s="105" t="s">
        <v>2039</v>
      </c>
      <c r="E56" s="73" t="s">
        <v>2043</v>
      </c>
      <c r="F56" s="105">
        <v>0</v>
      </c>
      <c r="G56" s="105">
        <v>0</v>
      </c>
      <c r="H56" s="405">
        <v>0</v>
      </c>
      <c r="I56" s="27" t="s">
        <v>592</v>
      </c>
      <c r="J56" s="73" t="s">
        <v>2044</v>
      </c>
      <c r="K56" s="373">
        <v>20</v>
      </c>
      <c r="L56" s="360">
        <v>20</v>
      </c>
      <c r="M56" s="73" t="s">
        <v>429</v>
      </c>
      <c r="N56" s="27" t="s">
        <v>1886</v>
      </c>
      <c r="O56" s="360">
        <v>65</v>
      </c>
      <c r="P56" s="73" t="s">
        <v>428</v>
      </c>
      <c r="Q56" s="23" t="s">
        <v>1887</v>
      </c>
      <c r="R56" s="360">
        <v>2012</v>
      </c>
      <c r="S56" s="360" t="s">
        <v>812</v>
      </c>
      <c r="T56" s="73"/>
      <c r="U56" s="413"/>
    </row>
    <row r="57" spans="1:21" s="384" customFormat="1" ht="13" x14ac:dyDescent="0.3">
      <c r="A57" s="388">
        <v>54</v>
      </c>
      <c r="B57" s="105" t="s">
        <v>1049</v>
      </c>
      <c r="C57" s="27" t="s">
        <v>1882</v>
      </c>
      <c r="D57" s="105" t="s">
        <v>2045</v>
      </c>
      <c r="E57" s="105" t="s">
        <v>2046</v>
      </c>
      <c r="F57" s="105">
        <v>275921</v>
      </c>
      <c r="G57" s="105">
        <v>856908</v>
      </c>
      <c r="H57" s="408">
        <v>1764</v>
      </c>
      <c r="I57" s="27" t="s">
        <v>592</v>
      </c>
      <c r="J57" s="105" t="s">
        <v>2047</v>
      </c>
      <c r="K57" s="373">
        <v>70</v>
      </c>
      <c r="L57" s="373">
        <v>0</v>
      </c>
      <c r="M57" s="105" t="s">
        <v>433</v>
      </c>
      <c r="N57" s="132" t="s">
        <v>925</v>
      </c>
      <c r="O57" s="360">
        <v>150</v>
      </c>
      <c r="P57" s="105" t="s">
        <v>427</v>
      </c>
      <c r="Q57" s="23" t="s">
        <v>1887</v>
      </c>
      <c r="R57" s="373">
        <v>1994</v>
      </c>
      <c r="S57" s="373" t="s">
        <v>2048</v>
      </c>
      <c r="T57" s="73"/>
      <c r="U57" s="413"/>
    </row>
    <row r="58" spans="1:21" s="384" customFormat="1" ht="13" x14ac:dyDescent="0.3">
      <c r="A58" s="388">
        <v>55</v>
      </c>
      <c r="B58" s="105" t="s">
        <v>261</v>
      </c>
      <c r="C58" s="27" t="s">
        <v>1882</v>
      </c>
      <c r="D58" s="105" t="s">
        <v>2045</v>
      </c>
      <c r="E58" s="105" t="s">
        <v>2049</v>
      </c>
      <c r="F58" s="105">
        <v>274027</v>
      </c>
      <c r="G58" s="105">
        <v>853579</v>
      </c>
      <c r="H58" s="408">
        <v>1779</v>
      </c>
      <c r="I58" s="27" t="s">
        <v>592</v>
      </c>
      <c r="J58" s="105" t="s">
        <v>2050</v>
      </c>
      <c r="K58" s="373">
        <v>70</v>
      </c>
      <c r="L58" s="373">
        <v>0</v>
      </c>
      <c r="M58" s="105" t="s">
        <v>433</v>
      </c>
      <c r="N58" s="132" t="s">
        <v>1893</v>
      </c>
      <c r="O58" s="360">
        <v>337</v>
      </c>
      <c r="P58" s="105" t="s">
        <v>427</v>
      </c>
      <c r="Q58" s="23" t="s">
        <v>1887</v>
      </c>
      <c r="R58" s="373">
        <v>1990</v>
      </c>
      <c r="S58" s="360" t="s">
        <v>1300</v>
      </c>
      <c r="T58" s="73"/>
      <c r="U58" s="413"/>
    </row>
    <row r="59" spans="1:21" s="384" customFormat="1" ht="13" x14ac:dyDescent="0.3">
      <c r="A59" s="388">
        <v>56</v>
      </c>
      <c r="B59" s="105" t="s">
        <v>2051</v>
      </c>
      <c r="C59" s="27" t="s">
        <v>1882</v>
      </c>
      <c r="D59" s="105" t="s">
        <v>2052</v>
      </c>
      <c r="E59" s="105" t="s">
        <v>2053</v>
      </c>
      <c r="F59" s="105">
        <v>238289</v>
      </c>
      <c r="G59" s="105">
        <v>836120</v>
      </c>
      <c r="H59" s="408">
        <v>1912</v>
      </c>
      <c r="I59" s="27" t="s">
        <v>592</v>
      </c>
      <c r="J59" s="105" t="s">
        <v>2054</v>
      </c>
      <c r="K59" s="373">
        <v>40</v>
      </c>
      <c r="L59" s="373">
        <v>32</v>
      </c>
      <c r="M59" s="105" t="s">
        <v>1104</v>
      </c>
      <c r="N59" s="48" t="s">
        <v>1886</v>
      </c>
      <c r="O59" s="360">
        <v>50</v>
      </c>
      <c r="P59" s="105" t="s">
        <v>428</v>
      </c>
      <c r="Q59" s="23" t="s">
        <v>1887</v>
      </c>
      <c r="R59" s="373">
        <v>1995</v>
      </c>
      <c r="S59" s="360" t="s">
        <v>1300</v>
      </c>
      <c r="T59" s="73"/>
      <c r="U59" s="413"/>
    </row>
    <row r="60" spans="1:21" s="384" customFormat="1" ht="13" x14ac:dyDescent="0.3">
      <c r="A60" s="388">
        <v>57</v>
      </c>
      <c r="B60" s="73" t="s">
        <v>2055</v>
      </c>
      <c r="C60" s="27" t="s">
        <v>1882</v>
      </c>
      <c r="D60" s="73" t="s">
        <v>2052</v>
      </c>
      <c r="E60" s="73" t="s">
        <v>2055</v>
      </c>
      <c r="F60" s="73">
        <v>215383</v>
      </c>
      <c r="G60" s="73">
        <v>826519</v>
      </c>
      <c r="H60" s="405">
        <v>1355</v>
      </c>
      <c r="I60" s="27" t="s">
        <v>592</v>
      </c>
      <c r="J60" s="73" t="s">
        <v>2056</v>
      </c>
      <c r="K60" s="373">
        <v>46</v>
      </c>
      <c r="L60" s="360">
        <v>38</v>
      </c>
      <c r="M60" s="105" t="s">
        <v>1104</v>
      </c>
      <c r="N60" s="27" t="s">
        <v>1886</v>
      </c>
      <c r="O60" s="360">
        <v>80</v>
      </c>
      <c r="P60" s="73" t="s">
        <v>428</v>
      </c>
      <c r="Q60" s="23" t="s">
        <v>1887</v>
      </c>
      <c r="R60" s="360">
        <v>1980</v>
      </c>
      <c r="S60" s="360" t="s">
        <v>2057</v>
      </c>
      <c r="T60" s="73"/>
      <c r="U60" s="413"/>
    </row>
    <row r="61" spans="1:21" s="384" customFormat="1" ht="13" x14ac:dyDescent="0.3">
      <c r="A61" s="388">
        <v>58</v>
      </c>
      <c r="B61" s="73" t="s">
        <v>2058</v>
      </c>
      <c r="C61" s="27" t="s">
        <v>1882</v>
      </c>
      <c r="D61" s="73" t="s">
        <v>2052</v>
      </c>
      <c r="E61" s="73" t="s">
        <v>2059</v>
      </c>
      <c r="F61" s="73">
        <v>212965</v>
      </c>
      <c r="G61" s="73">
        <v>831357</v>
      </c>
      <c r="H61" s="405">
        <v>1650</v>
      </c>
      <c r="I61" s="27" t="s">
        <v>592</v>
      </c>
      <c r="J61" s="73" t="s">
        <v>2059</v>
      </c>
      <c r="K61" s="373">
        <v>150</v>
      </c>
      <c r="L61" s="373">
        <v>50</v>
      </c>
      <c r="M61" s="105" t="s">
        <v>1104</v>
      </c>
      <c r="N61" s="132" t="s">
        <v>925</v>
      </c>
      <c r="O61" s="360">
        <v>271</v>
      </c>
      <c r="P61" s="73" t="s">
        <v>433</v>
      </c>
      <c r="Q61" s="23" t="s">
        <v>1887</v>
      </c>
      <c r="R61" s="360">
        <v>2014</v>
      </c>
      <c r="S61" s="360" t="s">
        <v>1300</v>
      </c>
      <c r="T61" s="73"/>
      <c r="U61" s="413"/>
    </row>
    <row r="62" spans="1:21" s="384" customFormat="1" ht="13" x14ac:dyDescent="0.3">
      <c r="A62" s="388">
        <v>59</v>
      </c>
      <c r="B62" s="73" t="s">
        <v>2060</v>
      </c>
      <c r="C62" s="27" t="s">
        <v>1882</v>
      </c>
      <c r="D62" s="73" t="s">
        <v>2061</v>
      </c>
      <c r="E62" s="73" t="s">
        <v>2062</v>
      </c>
      <c r="F62" s="409">
        <v>250026</v>
      </c>
      <c r="G62" s="409">
        <v>842433</v>
      </c>
      <c r="H62" s="408">
        <v>0</v>
      </c>
      <c r="I62" s="27" t="s">
        <v>592</v>
      </c>
      <c r="J62" s="73" t="s">
        <v>2063</v>
      </c>
      <c r="K62" s="373">
        <v>200</v>
      </c>
      <c r="L62" s="360">
        <v>150</v>
      </c>
      <c r="M62" s="105" t="s">
        <v>1104</v>
      </c>
      <c r="N62" s="132" t="s">
        <v>1893</v>
      </c>
      <c r="O62" s="360">
        <v>600</v>
      </c>
      <c r="P62" s="73" t="s">
        <v>428</v>
      </c>
      <c r="Q62" s="23" t="s">
        <v>1887</v>
      </c>
      <c r="R62" s="360">
        <v>2014</v>
      </c>
      <c r="S62" s="360" t="s">
        <v>2064</v>
      </c>
      <c r="T62" s="73"/>
      <c r="U62" s="413"/>
    </row>
    <row r="63" spans="1:21" s="384" customFormat="1" ht="13" x14ac:dyDescent="0.3">
      <c r="A63" s="388">
        <v>60</v>
      </c>
      <c r="B63" s="105" t="s">
        <v>2065</v>
      </c>
      <c r="C63" s="27" t="s">
        <v>1882</v>
      </c>
      <c r="D63" s="105" t="s">
        <v>2061</v>
      </c>
      <c r="E63" s="105" t="s">
        <v>2066</v>
      </c>
      <c r="F63" s="105">
        <v>249272</v>
      </c>
      <c r="G63" s="105">
        <v>837064</v>
      </c>
      <c r="H63" s="408">
        <v>1770</v>
      </c>
      <c r="I63" s="27" t="s">
        <v>592</v>
      </c>
      <c r="J63" s="105" t="s">
        <v>2065</v>
      </c>
      <c r="K63" s="373">
        <v>230</v>
      </c>
      <c r="L63" s="373">
        <v>150</v>
      </c>
      <c r="M63" s="105" t="s">
        <v>1104</v>
      </c>
      <c r="N63" s="48" t="s">
        <v>1886</v>
      </c>
      <c r="O63" s="360">
        <v>230</v>
      </c>
      <c r="P63" s="105" t="s">
        <v>428</v>
      </c>
      <c r="Q63" s="23" t="s">
        <v>1887</v>
      </c>
      <c r="R63" s="373">
        <v>2015</v>
      </c>
      <c r="S63" s="360" t="s">
        <v>1300</v>
      </c>
      <c r="T63" s="73"/>
      <c r="U63" s="413"/>
    </row>
    <row r="64" spans="1:21" s="384" customFormat="1" ht="13" x14ac:dyDescent="0.3">
      <c r="A64" s="388">
        <v>61</v>
      </c>
      <c r="B64" s="105" t="s">
        <v>1957</v>
      </c>
      <c r="C64" s="27" t="s">
        <v>1882</v>
      </c>
      <c r="D64" s="105" t="s">
        <v>2067</v>
      </c>
      <c r="E64" s="105" t="s">
        <v>2068</v>
      </c>
      <c r="F64" s="105">
        <v>244300</v>
      </c>
      <c r="G64" s="105">
        <v>869052</v>
      </c>
      <c r="H64" s="408">
        <v>1925</v>
      </c>
      <c r="I64" s="27" t="s">
        <v>592</v>
      </c>
      <c r="J64" s="105" t="s">
        <v>1959</v>
      </c>
      <c r="K64" s="373">
        <v>102</v>
      </c>
      <c r="L64" s="373">
        <v>0</v>
      </c>
      <c r="M64" s="105" t="s">
        <v>433</v>
      </c>
      <c r="N64" s="27" t="s">
        <v>1886</v>
      </c>
      <c r="O64" s="360">
        <v>250</v>
      </c>
      <c r="P64" s="105" t="s">
        <v>2069</v>
      </c>
      <c r="Q64" s="23" t="s">
        <v>1887</v>
      </c>
      <c r="R64" s="373">
        <v>2007</v>
      </c>
      <c r="S64" s="373" t="s">
        <v>2070</v>
      </c>
      <c r="T64" s="73"/>
      <c r="U64" s="413"/>
    </row>
    <row r="65" spans="1:21" s="384" customFormat="1" ht="13.5" thickBot="1" x14ac:dyDescent="0.35">
      <c r="A65" s="414">
        <v>62</v>
      </c>
      <c r="B65" s="415" t="s">
        <v>2071</v>
      </c>
      <c r="C65" s="416" t="s">
        <v>1882</v>
      </c>
      <c r="D65" s="415" t="s">
        <v>2072</v>
      </c>
      <c r="E65" s="415" t="s">
        <v>2073</v>
      </c>
      <c r="F65" s="417">
        <v>221793</v>
      </c>
      <c r="G65" s="417">
        <v>878545</v>
      </c>
      <c r="H65" s="418">
        <v>0</v>
      </c>
      <c r="I65" s="416" t="s">
        <v>592</v>
      </c>
      <c r="J65" s="415" t="s">
        <v>2071</v>
      </c>
      <c r="K65" s="419">
        <v>40</v>
      </c>
      <c r="L65" s="420">
        <v>40</v>
      </c>
      <c r="M65" s="415" t="s">
        <v>428</v>
      </c>
      <c r="N65" s="156" t="s">
        <v>925</v>
      </c>
      <c r="O65" s="420">
        <v>75</v>
      </c>
      <c r="P65" s="415" t="s">
        <v>428</v>
      </c>
      <c r="Q65" s="421" t="s">
        <v>1887</v>
      </c>
      <c r="R65" s="420">
        <v>2013</v>
      </c>
      <c r="S65" s="360" t="s">
        <v>1300</v>
      </c>
      <c r="T65" s="415"/>
      <c r="U65" s="422"/>
    </row>
  </sheetData>
  <mergeCells count="20">
    <mergeCell ref="A1:U1"/>
    <mergeCell ref="A2:A3"/>
    <mergeCell ref="B2:B3"/>
    <mergeCell ref="C2:C3"/>
    <mergeCell ref="D2:D3"/>
    <mergeCell ref="E2:E3"/>
    <mergeCell ref="F2:H2"/>
    <mergeCell ref="I2:I3"/>
    <mergeCell ref="J2:J3"/>
    <mergeCell ref="K2:K3"/>
    <mergeCell ref="R2:R3"/>
    <mergeCell ref="S2:S3"/>
    <mergeCell ref="T2:T3"/>
    <mergeCell ref="U2:U3"/>
    <mergeCell ref="L2:L3"/>
    <mergeCell ref="M2:M3"/>
    <mergeCell ref="N2:N3"/>
    <mergeCell ref="O2:O3"/>
    <mergeCell ref="P2:P3"/>
    <mergeCell ref="Q2:Q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560545-6024-4431-A58B-F1288884ADCE}">
  <dimension ref="A1:U16"/>
  <sheetViews>
    <sheetView workbookViewId="0">
      <selection activeCell="M17" sqref="M17"/>
    </sheetView>
  </sheetViews>
  <sheetFormatPr defaultRowHeight="14.5" x14ac:dyDescent="0.35"/>
  <cols>
    <col min="1" max="1" width="3" bestFit="1" customWidth="1"/>
    <col min="2" max="2" width="17.54296875" customWidth="1"/>
    <col min="3" max="3" width="10.90625" customWidth="1"/>
    <col min="4" max="5" width="13.7265625" customWidth="1"/>
    <col min="6" max="6" width="10.36328125" customWidth="1"/>
    <col min="9" max="9" width="10.6328125" customWidth="1"/>
    <col min="11" max="11" width="14.81640625" customWidth="1"/>
    <col min="12" max="12" width="15.6328125" customWidth="1"/>
    <col min="17" max="17" width="14.08984375" customWidth="1"/>
    <col min="18" max="18" width="15.6328125" customWidth="1"/>
    <col min="20" max="20" width="11.6328125" customWidth="1"/>
  </cols>
  <sheetData>
    <row r="1" spans="1:21" ht="52.5" x14ac:dyDescent="0.35">
      <c r="A1" s="176" t="s">
        <v>433</v>
      </c>
      <c r="B1" s="177" t="s">
        <v>1105</v>
      </c>
      <c r="C1" s="177" t="s">
        <v>2</v>
      </c>
      <c r="D1" s="178" t="s">
        <v>599</v>
      </c>
      <c r="E1" s="179" t="s">
        <v>1106</v>
      </c>
      <c r="F1" s="594" t="s">
        <v>1107</v>
      </c>
      <c r="G1" s="594"/>
      <c r="H1" s="594"/>
      <c r="I1" s="180" t="s">
        <v>1108</v>
      </c>
      <c r="J1" s="180" t="s">
        <v>1109</v>
      </c>
      <c r="K1" s="180" t="s">
        <v>1110</v>
      </c>
      <c r="L1" s="181" t="s">
        <v>1111</v>
      </c>
      <c r="M1" s="595" t="s">
        <v>1112</v>
      </c>
      <c r="N1" s="595"/>
      <c r="O1" s="595" t="s">
        <v>1113</v>
      </c>
      <c r="P1" s="595"/>
      <c r="Q1" s="586" t="s">
        <v>1114</v>
      </c>
      <c r="R1" s="595" t="s">
        <v>1115</v>
      </c>
      <c r="S1" s="595" t="s">
        <v>1116</v>
      </c>
      <c r="T1" s="595"/>
      <c r="U1" s="577" t="s">
        <v>611</v>
      </c>
    </row>
    <row r="2" spans="1:21" ht="15" thickBot="1" x14ac:dyDescent="0.4">
      <c r="A2" s="183"/>
      <c r="B2" s="184"/>
      <c r="C2" s="184"/>
      <c r="D2" s="185"/>
      <c r="E2" s="186"/>
      <c r="F2" s="186" t="s">
        <v>1117</v>
      </c>
      <c r="G2" s="186" t="s">
        <v>1118</v>
      </c>
      <c r="H2" s="186" t="s">
        <v>1119</v>
      </c>
      <c r="I2" s="186"/>
      <c r="J2" s="186"/>
      <c r="K2" s="187" t="s">
        <v>1120</v>
      </c>
      <c r="L2" s="187"/>
      <c r="M2" s="186" t="s">
        <v>1121</v>
      </c>
      <c r="N2" s="186" t="s">
        <v>1122</v>
      </c>
      <c r="O2" s="188" t="s">
        <v>1123</v>
      </c>
      <c r="P2" s="188" t="s">
        <v>1124</v>
      </c>
      <c r="Q2" s="596"/>
      <c r="R2" s="597"/>
      <c r="S2" s="188" t="s">
        <v>1125</v>
      </c>
      <c r="T2" s="188" t="s">
        <v>1126</v>
      </c>
      <c r="U2" s="593"/>
    </row>
    <row r="3" spans="1:21" ht="27" thickTop="1" x14ac:dyDescent="0.35">
      <c r="A3" s="189">
        <v>1</v>
      </c>
      <c r="B3" s="190" t="s">
        <v>1127</v>
      </c>
      <c r="C3" s="190" t="s">
        <v>1128</v>
      </c>
      <c r="D3" s="191" t="s">
        <v>1129</v>
      </c>
      <c r="E3" s="192" t="s">
        <v>1130</v>
      </c>
      <c r="F3" s="193" t="s">
        <v>1131</v>
      </c>
      <c r="G3" s="193" t="s">
        <v>1132</v>
      </c>
      <c r="H3" s="193">
        <v>1400</v>
      </c>
      <c r="I3" s="194" t="s">
        <v>1133</v>
      </c>
      <c r="J3" s="195" t="s">
        <v>1134</v>
      </c>
      <c r="K3" s="15" t="s">
        <v>1120</v>
      </c>
      <c r="L3" s="196">
        <v>2005</v>
      </c>
      <c r="M3" s="191">
        <v>100</v>
      </c>
      <c r="N3" s="191">
        <v>85</v>
      </c>
      <c r="O3" s="191">
        <v>200</v>
      </c>
      <c r="P3" s="191">
        <v>22</v>
      </c>
      <c r="Q3" s="197" t="s">
        <v>1135</v>
      </c>
      <c r="R3" s="269">
        <v>0</v>
      </c>
      <c r="S3" s="191" t="s">
        <v>1136</v>
      </c>
      <c r="T3" s="191">
        <v>18</v>
      </c>
      <c r="U3" s="198" t="s">
        <v>469</v>
      </c>
    </row>
    <row r="4" spans="1:21" ht="26.5" x14ac:dyDescent="0.35">
      <c r="A4" s="199">
        <v>2</v>
      </c>
      <c r="B4" s="62" t="s">
        <v>1137</v>
      </c>
      <c r="C4" s="62" t="s">
        <v>1128</v>
      </c>
      <c r="D4" s="71" t="s">
        <v>1129</v>
      </c>
      <c r="E4" s="200" t="s">
        <v>1138</v>
      </c>
      <c r="F4" s="201">
        <v>488706.45699999999</v>
      </c>
      <c r="G4" s="201">
        <v>674150.41</v>
      </c>
      <c r="H4" s="201">
        <v>1496.393</v>
      </c>
      <c r="I4" s="77" t="s">
        <v>1133</v>
      </c>
      <c r="J4" s="60" t="s">
        <v>1134</v>
      </c>
      <c r="K4" s="23" t="s">
        <v>1120</v>
      </c>
      <c r="L4" s="158">
        <v>2008</v>
      </c>
      <c r="M4" s="71">
        <v>60</v>
      </c>
      <c r="N4" s="71">
        <v>60</v>
      </c>
      <c r="O4" s="71">
        <v>64</v>
      </c>
      <c r="P4" s="71">
        <v>14</v>
      </c>
      <c r="Q4" s="162" t="s">
        <v>1135</v>
      </c>
      <c r="R4" s="270" t="s">
        <v>1139</v>
      </c>
      <c r="S4" s="71" t="s">
        <v>1140</v>
      </c>
      <c r="T4" s="71">
        <v>25</v>
      </c>
      <c r="U4" s="202" t="s">
        <v>469</v>
      </c>
    </row>
    <row r="5" spans="1:21" ht="26.5" x14ac:dyDescent="0.35">
      <c r="A5" s="199">
        <v>3</v>
      </c>
      <c r="B5" s="62" t="s">
        <v>1141</v>
      </c>
      <c r="C5" s="62" t="s">
        <v>1128</v>
      </c>
      <c r="D5" s="71" t="s">
        <v>1129</v>
      </c>
      <c r="E5" s="200" t="s">
        <v>1142</v>
      </c>
      <c r="F5" s="201" t="s">
        <v>1143</v>
      </c>
      <c r="G5" s="201" t="s">
        <v>1144</v>
      </c>
      <c r="H5" s="201"/>
      <c r="I5" s="77" t="s">
        <v>1133</v>
      </c>
      <c r="J5" s="60" t="s">
        <v>1134</v>
      </c>
      <c r="K5" s="23" t="s">
        <v>1120</v>
      </c>
      <c r="L5" s="158">
        <v>1994</v>
      </c>
      <c r="M5" s="71">
        <v>45</v>
      </c>
      <c r="N5" s="71">
        <v>45</v>
      </c>
      <c r="O5" s="71">
        <v>46</v>
      </c>
      <c r="P5" s="71">
        <v>8</v>
      </c>
      <c r="Q5" s="162" t="s">
        <v>1135</v>
      </c>
      <c r="R5" s="270" t="s">
        <v>1145</v>
      </c>
      <c r="S5" s="71" t="s">
        <v>1140</v>
      </c>
      <c r="T5" s="71">
        <v>34</v>
      </c>
      <c r="U5" s="202" t="s">
        <v>1146</v>
      </c>
    </row>
    <row r="6" spans="1:21" ht="26.5" x14ac:dyDescent="0.35">
      <c r="A6" s="199">
        <v>4</v>
      </c>
      <c r="B6" s="62" t="s">
        <v>1147</v>
      </c>
      <c r="C6" s="62" t="s">
        <v>1128</v>
      </c>
      <c r="D6" s="71" t="s">
        <v>1148</v>
      </c>
      <c r="E6" s="203" t="s">
        <v>1149</v>
      </c>
      <c r="F6" s="201">
        <v>471766.24</v>
      </c>
      <c r="G6" s="201">
        <v>610350.61300000001</v>
      </c>
      <c r="H6" s="201">
        <v>1270</v>
      </c>
      <c r="I6" s="77" t="s">
        <v>1150</v>
      </c>
      <c r="J6" s="60" t="s">
        <v>1134</v>
      </c>
      <c r="K6" s="23" t="s">
        <v>1120</v>
      </c>
      <c r="L6" s="158">
        <v>2010</v>
      </c>
      <c r="M6" s="71">
        <v>350</v>
      </c>
      <c r="N6" s="71">
        <v>221</v>
      </c>
      <c r="O6" s="71">
        <v>175</v>
      </c>
      <c r="P6" s="71">
        <v>25</v>
      </c>
      <c r="Q6" s="162" t="s">
        <v>1151</v>
      </c>
      <c r="R6" s="270" t="s">
        <v>1145</v>
      </c>
      <c r="S6" s="71" t="s">
        <v>1152</v>
      </c>
      <c r="T6" s="71">
        <v>60</v>
      </c>
      <c r="U6" s="202" t="s">
        <v>434</v>
      </c>
    </row>
    <row r="7" spans="1:21" x14ac:dyDescent="0.35">
      <c r="A7" s="199">
        <v>5</v>
      </c>
      <c r="B7" s="62" t="s">
        <v>1153</v>
      </c>
      <c r="C7" s="62" t="s">
        <v>1128</v>
      </c>
      <c r="D7" s="71" t="s">
        <v>1154</v>
      </c>
      <c r="E7" s="204" t="s">
        <v>1155</v>
      </c>
      <c r="F7" s="201">
        <v>462673</v>
      </c>
      <c r="G7" s="201">
        <v>708025</v>
      </c>
      <c r="H7" s="201">
        <v>2329</v>
      </c>
      <c r="I7" s="205" t="s">
        <v>1156</v>
      </c>
      <c r="J7" s="60" t="s">
        <v>1134</v>
      </c>
      <c r="K7" s="23" t="s">
        <v>1120</v>
      </c>
      <c r="L7" s="158">
        <v>2007</v>
      </c>
      <c r="M7" s="71">
        <v>10</v>
      </c>
      <c r="N7" s="71">
        <v>5</v>
      </c>
      <c r="O7" s="71">
        <v>19</v>
      </c>
      <c r="P7" s="71">
        <v>4</v>
      </c>
      <c r="Q7" s="71" t="s">
        <v>1157</v>
      </c>
      <c r="R7" s="270">
        <v>0</v>
      </c>
      <c r="S7" s="71" t="s">
        <v>1154</v>
      </c>
      <c r="T7" s="71">
        <v>45</v>
      </c>
      <c r="U7" s="202" t="s">
        <v>641</v>
      </c>
    </row>
    <row r="8" spans="1:21" x14ac:dyDescent="0.35">
      <c r="A8" s="199">
        <v>6</v>
      </c>
      <c r="B8" s="62" t="s">
        <v>1158</v>
      </c>
      <c r="C8" s="62" t="s">
        <v>1128</v>
      </c>
      <c r="D8" s="71" t="s">
        <v>1154</v>
      </c>
      <c r="E8" s="206" t="s">
        <v>1159</v>
      </c>
      <c r="F8" s="201">
        <v>465772</v>
      </c>
      <c r="G8" s="201">
        <v>704229</v>
      </c>
      <c r="H8" s="201">
        <v>2378</v>
      </c>
      <c r="I8" s="205" t="s">
        <v>1160</v>
      </c>
      <c r="J8" s="60" t="s">
        <v>1134</v>
      </c>
      <c r="K8" s="23" t="s">
        <v>1120</v>
      </c>
      <c r="L8" s="158">
        <v>2009</v>
      </c>
      <c r="M8" s="71">
        <v>14</v>
      </c>
      <c r="N8" s="71">
        <v>7</v>
      </c>
      <c r="O8" s="71">
        <v>38</v>
      </c>
      <c r="P8" s="71">
        <v>8</v>
      </c>
      <c r="Q8" s="71" t="s">
        <v>1157</v>
      </c>
      <c r="R8" s="270" t="s">
        <v>1139</v>
      </c>
      <c r="S8" s="71" t="s">
        <v>1154</v>
      </c>
      <c r="T8" s="71">
        <v>35</v>
      </c>
      <c r="U8" s="202" t="s">
        <v>641</v>
      </c>
    </row>
    <row r="9" spans="1:21" x14ac:dyDescent="0.35">
      <c r="A9" s="199">
        <v>7</v>
      </c>
      <c r="B9" s="62" t="s">
        <v>1161</v>
      </c>
      <c r="C9" s="62" t="s">
        <v>1128</v>
      </c>
      <c r="D9" s="71" t="s">
        <v>1154</v>
      </c>
      <c r="E9" s="206" t="s">
        <v>1162</v>
      </c>
      <c r="F9" s="201">
        <v>463730</v>
      </c>
      <c r="G9" s="201">
        <v>703959</v>
      </c>
      <c r="H9" s="201">
        <v>2424</v>
      </c>
      <c r="I9" s="205" t="s">
        <v>1161</v>
      </c>
      <c r="J9" s="60" t="s">
        <v>1134</v>
      </c>
      <c r="K9" s="23" t="s">
        <v>1120</v>
      </c>
      <c r="L9" s="158">
        <v>2009</v>
      </c>
      <c r="M9" s="71">
        <v>8</v>
      </c>
      <c r="N9" s="71">
        <v>5</v>
      </c>
      <c r="O9" s="71">
        <v>17</v>
      </c>
      <c r="P9" s="71">
        <v>4</v>
      </c>
      <c r="Q9" s="71" t="s">
        <v>1157</v>
      </c>
      <c r="R9" s="270" t="s">
        <v>1145</v>
      </c>
      <c r="S9" s="71" t="s">
        <v>1154</v>
      </c>
      <c r="T9" s="71">
        <v>24</v>
      </c>
      <c r="U9" s="202" t="s">
        <v>641</v>
      </c>
    </row>
    <row r="10" spans="1:21" x14ac:dyDescent="0.35">
      <c r="A10" s="199">
        <v>8</v>
      </c>
      <c r="B10" s="62" t="s">
        <v>1163</v>
      </c>
      <c r="C10" s="62" t="s">
        <v>1128</v>
      </c>
      <c r="D10" s="71" t="s">
        <v>1154</v>
      </c>
      <c r="E10" s="206" t="s">
        <v>1155</v>
      </c>
      <c r="F10" s="201">
        <v>463825</v>
      </c>
      <c r="G10" s="201">
        <v>70837</v>
      </c>
      <c r="H10" s="201">
        <v>2257</v>
      </c>
      <c r="I10" s="205" t="s">
        <v>1164</v>
      </c>
      <c r="J10" s="60" t="s">
        <v>1134</v>
      </c>
      <c r="K10" s="23" t="s">
        <v>1120</v>
      </c>
      <c r="L10" s="158">
        <v>2010</v>
      </c>
      <c r="M10" s="71">
        <v>42</v>
      </c>
      <c r="N10" s="71">
        <v>25</v>
      </c>
      <c r="O10" s="71">
        <v>36</v>
      </c>
      <c r="P10" s="71">
        <v>6</v>
      </c>
      <c r="Q10" s="71" t="s">
        <v>1157</v>
      </c>
      <c r="R10" s="270" t="s">
        <v>1139</v>
      </c>
      <c r="S10" s="71" t="s">
        <v>1154</v>
      </c>
      <c r="T10" s="71">
        <v>21</v>
      </c>
      <c r="U10" s="202" t="s">
        <v>641</v>
      </c>
    </row>
    <row r="11" spans="1:21" x14ac:dyDescent="0.35">
      <c r="A11" s="199">
        <v>9</v>
      </c>
      <c r="B11" s="62" t="s">
        <v>1165</v>
      </c>
      <c r="C11" s="62" t="s">
        <v>1166</v>
      </c>
      <c r="D11" s="71" t="s">
        <v>1129</v>
      </c>
      <c r="E11" s="207" t="s">
        <v>1167</v>
      </c>
      <c r="F11" s="201">
        <v>6721290</v>
      </c>
      <c r="G11" s="201">
        <v>699850</v>
      </c>
      <c r="H11" s="201">
        <v>1446</v>
      </c>
      <c r="I11" s="205" t="s">
        <v>1133</v>
      </c>
      <c r="J11" s="60" t="s">
        <v>1134</v>
      </c>
      <c r="K11" s="173" t="s">
        <v>1120</v>
      </c>
      <c r="L11" s="158">
        <v>2005</v>
      </c>
      <c r="M11" s="71">
        <v>150</v>
      </c>
      <c r="N11" s="71">
        <v>0</v>
      </c>
      <c r="O11" s="71">
        <v>115</v>
      </c>
      <c r="P11" s="71">
        <v>2</v>
      </c>
      <c r="Q11" s="71">
        <v>0</v>
      </c>
      <c r="R11" s="270" t="s">
        <v>1139</v>
      </c>
      <c r="S11" s="71" t="s">
        <v>1168</v>
      </c>
      <c r="T11" s="71">
        <v>24</v>
      </c>
      <c r="U11" s="202" t="s">
        <v>469</v>
      </c>
    </row>
    <row r="12" spans="1:21" x14ac:dyDescent="0.35">
      <c r="A12" s="199">
        <v>10</v>
      </c>
      <c r="B12" s="62" t="s">
        <v>1169</v>
      </c>
      <c r="C12" s="62" t="s">
        <v>1166</v>
      </c>
      <c r="D12" s="71" t="s">
        <v>1154</v>
      </c>
      <c r="E12" s="206" t="s">
        <v>1170</v>
      </c>
      <c r="F12" s="201">
        <v>473235</v>
      </c>
      <c r="G12" s="201">
        <v>702954</v>
      </c>
      <c r="H12" s="201">
        <v>2089</v>
      </c>
      <c r="I12" s="205" t="s">
        <v>1169</v>
      </c>
      <c r="J12" s="60" t="s">
        <v>1134</v>
      </c>
      <c r="K12" s="173" t="s">
        <v>1120</v>
      </c>
      <c r="L12" s="158">
        <v>2011</v>
      </c>
      <c r="M12" s="71">
        <v>40</v>
      </c>
      <c r="N12" s="71">
        <v>0</v>
      </c>
      <c r="O12" s="71">
        <v>42</v>
      </c>
      <c r="P12" s="71">
        <v>12</v>
      </c>
      <c r="Q12" s="71" t="s">
        <v>1171</v>
      </c>
      <c r="R12" s="270" t="s">
        <v>1139</v>
      </c>
      <c r="S12" s="71" t="s">
        <v>1154</v>
      </c>
      <c r="T12" s="71">
        <v>28</v>
      </c>
      <c r="U12" s="202" t="s">
        <v>469</v>
      </c>
    </row>
    <row r="13" spans="1:21" x14ac:dyDescent="0.35">
      <c r="A13" s="199">
        <v>11</v>
      </c>
      <c r="B13" s="62" t="s">
        <v>1172</v>
      </c>
      <c r="C13" s="62" t="s">
        <v>1166</v>
      </c>
      <c r="D13" s="71" t="s">
        <v>1173</v>
      </c>
      <c r="E13" s="206" t="s">
        <v>1174</v>
      </c>
      <c r="F13" s="201">
        <v>489102</v>
      </c>
      <c r="G13" s="201">
        <v>689439</v>
      </c>
      <c r="H13" s="201">
        <v>1524</v>
      </c>
      <c r="I13" s="205" t="s">
        <v>1175</v>
      </c>
      <c r="J13" s="60" t="s">
        <v>1134</v>
      </c>
      <c r="K13" s="173" t="s">
        <v>1120</v>
      </c>
      <c r="L13" s="158">
        <v>2005</v>
      </c>
      <c r="M13" s="71">
        <v>150</v>
      </c>
      <c r="N13" s="71">
        <v>90</v>
      </c>
      <c r="O13" s="71">
        <v>250</v>
      </c>
      <c r="P13" s="71">
        <v>50</v>
      </c>
      <c r="Q13" s="71" t="s">
        <v>1176</v>
      </c>
      <c r="R13" s="270" t="s">
        <v>1139</v>
      </c>
      <c r="S13" s="71" t="s">
        <v>1177</v>
      </c>
      <c r="T13" s="71">
        <v>21</v>
      </c>
      <c r="U13" s="202" t="s">
        <v>434</v>
      </c>
    </row>
    <row r="14" spans="1:21" x14ac:dyDescent="0.35">
      <c r="A14" s="208">
        <v>12</v>
      </c>
      <c r="B14" s="62" t="s">
        <v>1178</v>
      </c>
      <c r="C14" s="62" t="s">
        <v>1166</v>
      </c>
      <c r="D14" s="209" t="s">
        <v>1179</v>
      </c>
      <c r="E14" s="206" t="s">
        <v>1180</v>
      </c>
      <c r="F14" s="210">
        <v>4997449</v>
      </c>
      <c r="G14" s="210">
        <v>677845</v>
      </c>
      <c r="H14" s="210">
        <v>1383</v>
      </c>
      <c r="I14" s="205" t="s">
        <v>1181</v>
      </c>
      <c r="J14" s="60" t="s">
        <v>1134</v>
      </c>
      <c r="K14" s="211" t="s">
        <v>1182</v>
      </c>
      <c r="L14" s="212">
        <v>2012</v>
      </c>
      <c r="M14" s="209">
        <v>60</v>
      </c>
      <c r="N14" s="209">
        <v>50</v>
      </c>
      <c r="O14" s="209">
        <v>61</v>
      </c>
      <c r="P14" s="209">
        <v>4</v>
      </c>
      <c r="Q14" s="209" t="s">
        <v>1183</v>
      </c>
      <c r="R14" s="271" t="s">
        <v>1145</v>
      </c>
      <c r="S14" s="209" t="s">
        <v>1184</v>
      </c>
      <c r="T14" s="209">
        <v>15</v>
      </c>
      <c r="U14" s="213" t="s">
        <v>469</v>
      </c>
    </row>
    <row r="15" spans="1:21" x14ac:dyDescent="0.35">
      <c r="A15" s="208">
        <v>13</v>
      </c>
      <c r="B15" s="62" t="s">
        <v>1185</v>
      </c>
      <c r="C15" s="62" t="s">
        <v>1166</v>
      </c>
      <c r="D15" s="209" t="s">
        <v>1186</v>
      </c>
      <c r="E15" s="214" t="s">
        <v>1187</v>
      </c>
      <c r="F15" s="210">
        <v>685971.4</v>
      </c>
      <c r="G15" s="210">
        <v>443597.09</v>
      </c>
      <c r="H15" s="210">
        <v>2576.1849999999999</v>
      </c>
      <c r="I15" s="205" t="s">
        <v>1188</v>
      </c>
      <c r="J15" s="60" t="s">
        <v>1134</v>
      </c>
      <c r="K15" s="211" t="s">
        <v>1120</v>
      </c>
      <c r="L15" s="212">
        <v>2015</v>
      </c>
      <c r="M15" s="209">
        <v>50</v>
      </c>
      <c r="N15" s="209">
        <v>20</v>
      </c>
      <c r="O15" s="209">
        <v>42</v>
      </c>
      <c r="P15" s="209">
        <v>2</v>
      </c>
      <c r="Q15" s="209" t="s">
        <v>1189</v>
      </c>
      <c r="R15" s="271" t="s">
        <v>1139</v>
      </c>
      <c r="S15" s="209" t="s">
        <v>1186</v>
      </c>
      <c r="T15" s="209">
        <v>4.2</v>
      </c>
      <c r="U15" s="213" t="s">
        <v>469</v>
      </c>
    </row>
    <row r="16" spans="1:21" ht="15" thickBot="1" x14ac:dyDescent="0.4">
      <c r="A16" s="215">
        <v>14</v>
      </c>
      <c r="B16" s="216" t="s">
        <v>1190</v>
      </c>
      <c r="C16" s="216" t="s">
        <v>1166</v>
      </c>
      <c r="D16" s="217" t="s">
        <v>1129</v>
      </c>
      <c r="E16" s="218" t="s">
        <v>1191</v>
      </c>
      <c r="F16" s="219">
        <v>497590</v>
      </c>
      <c r="G16" s="219">
        <v>677349</v>
      </c>
      <c r="H16" s="219">
        <v>1488</v>
      </c>
      <c r="I16" s="220" t="s">
        <v>1190</v>
      </c>
      <c r="J16" s="221" t="s">
        <v>1134</v>
      </c>
      <c r="K16" s="217" t="s">
        <v>1120</v>
      </c>
      <c r="L16" s="222">
        <v>1995</v>
      </c>
      <c r="M16" s="222">
        <v>42</v>
      </c>
      <c r="N16" s="223">
        <v>2</v>
      </c>
      <c r="O16" s="223">
        <v>122</v>
      </c>
      <c r="P16" s="223">
        <v>18</v>
      </c>
      <c r="Q16" s="223" t="s">
        <v>1189</v>
      </c>
      <c r="R16" s="272" t="s">
        <v>1139</v>
      </c>
      <c r="S16" s="223" t="s">
        <v>1140</v>
      </c>
      <c r="T16" s="223">
        <v>19</v>
      </c>
      <c r="U16" s="224" t="s">
        <v>434</v>
      </c>
    </row>
  </sheetData>
  <mergeCells count="7">
    <mergeCell ref="U1:U2"/>
    <mergeCell ref="F1:H1"/>
    <mergeCell ref="M1:N1"/>
    <mergeCell ref="O1:P1"/>
    <mergeCell ref="Q1:Q2"/>
    <mergeCell ref="R1:R2"/>
    <mergeCell ref="S1:T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6D4370-21D7-4D7C-80BB-8F7418A4CC54}">
  <dimension ref="A1:T7"/>
  <sheetViews>
    <sheetView workbookViewId="0">
      <selection activeCell="I15" sqref="I15"/>
    </sheetView>
  </sheetViews>
  <sheetFormatPr defaultRowHeight="13" x14ac:dyDescent="0.3"/>
  <cols>
    <col min="1" max="1" width="3.453125" style="2" bestFit="1" customWidth="1"/>
    <col min="2" max="2" width="14.7265625" style="2" customWidth="1"/>
    <col min="3" max="3" width="10.36328125" style="2" customWidth="1"/>
    <col min="4" max="4" width="9.6328125" style="2" customWidth="1"/>
    <col min="5" max="5" width="10.90625" style="2" customWidth="1"/>
    <col min="6" max="7" width="11.1796875" style="2" bestFit="1" customWidth="1"/>
    <col min="8" max="8" width="8.7265625" style="2"/>
    <col min="9" max="9" width="11.26953125" style="2" customWidth="1"/>
    <col min="10" max="11" width="8.81640625" style="2" bestFit="1" customWidth="1"/>
    <col min="12" max="12" width="12.08984375" style="2" customWidth="1"/>
    <col min="13" max="13" width="20.453125" style="2" customWidth="1"/>
    <col min="14" max="15" width="8.81640625" style="2" bestFit="1" customWidth="1"/>
    <col min="16" max="16" width="8.7265625" style="2"/>
    <col min="17" max="17" width="8.81640625" style="2" bestFit="1" customWidth="1"/>
    <col min="18" max="16384" width="8.7265625" style="2"/>
  </cols>
  <sheetData>
    <row r="1" spans="1:20" ht="52" x14ac:dyDescent="0.3">
      <c r="A1" s="623" t="s">
        <v>1525</v>
      </c>
      <c r="B1" s="624" t="s">
        <v>1526</v>
      </c>
      <c r="C1" s="624" t="s">
        <v>2</v>
      </c>
      <c r="D1" s="624" t="s">
        <v>3</v>
      </c>
      <c r="E1" s="624" t="s">
        <v>4</v>
      </c>
      <c r="F1" s="625" t="s">
        <v>1527</v>
      </c>
      <c r="G1" s="625" t="s">
        <v>1528</v>
      </c>
      <c r="H1" s="624" t="s">
        <v>602</v>
      </c>
      <c r="I1" s="624" t="s">
        <v>1108</v>
      </c>
      <c r="J1" s="625" t="s">
        <v>1529</v>
      </c>
      <c r="K1" s="625" t="s">
        <v>1530</v>
      </c>
      <c r="L1" s="624" t="s">
        <v>1531</v>
      </c>
      <c r="M1" s="624" t="s">
        <v>1532</v>
      </c>
      <c r="N1" s="624" t="s">
        <v>1533</v>
      </c>
      <c r="O1" s="624" t="s">
        <v>608</v>
      </c>
      <c r="P1" s="624" t="s">
        <v>609</v>
      </c>
      <c r="Q1" s="624" t="s">
        <v>1534</v>
      </c>
      <c r="R1" s="624" t="s">
        <v>611</v>
      </c>
      <c r="S1" s="624" t="s">
        <v>1535</v>
      </c>
      <c r="T1" s="626" t="s">
        <v>1536</v>
      </c>
    </row>
    <row r="2" spans="1:20" x14ac:dyDescent="0.3">
      <c r="A2" s="627">
        <v>1</v>
      </c>
      <c r="B2" s="358" t="s">
        <v>2862</v>
      </c>
      <c r="C2" s="563" t="s">
        <v>2863</v>
      </c>
      <c r="D2" s="563" t="s">
        <v>2864</v>
      </c>
      <c r="E2" s="563" t="s">
        <v>2865</v>
      </c>
      <c r="F2" s="628">
        <v>407840.52600000001</v>
      </c>
      <c r="G2" s="628">
        <v>711294.07499999995</v>
      </c>
      <c r="H2" s="41" t="s">
        <v>592</v>
      </c>
      <c r="I2" s="563" t="s">
        <v>2866</v>
      </c>
      <c r="J2" s="629">
        <v>8200</v>
      </c>
      <c r="K2" s="629">
        <v>2500</v>
      </c>
      <c r="L2" s="563" t="s">
        <v>666</v>
      </c>
      <c r="M2" s="563" t="s">
        <v>2867</v>
      </c>
      <c r="N2" s="563">
        <v>450</v>
      </c>
      <c r="O2" s="563">
        <v>9</v>
      </c>
      <c r="P2" s="563"/>
      <c r="Q2" s="563">
        <v>2012</v>
      </c>
      <c r="R2" s="563" t="s">
        <v>2868</v>
      </c>
      <c r="S2" s="334"/>
      <c r="T2" s="630"/>
    </row>
    <row r="3" spans="1:20" x14ac:dyDescent="0.3">
      <c r="A3" s="564">
        <v>2</v>
      </c>
      <c r="B3" s="404" t="s">
        <v>2869</v>
      </c>
      <c r="C3" s="563" t="s">
        <v>2863</v>
      </c>
      <c r="D3" s="563" t="s">
        <v>2864</v>
      </c>
      <c r="E3" s="108" t="s">
        <v>2870</v>
      </c>
      <c r="F3" s="565">
        <v>6.2131499999999997</v>
      </c>
      <c r="G3" s="565">
        <v>38.166260000000001</v>
      </c>
      <c r="H3" s="41" t="s">
        <v>592</v>
      </c>
      <c r="I3" s="389" t="s">
        <v>2871</v>
      </c>
      <c r="J3" s="566">
        <v>50</v>
      </c>
      <c r="K3" s="567">
        <v>30</v>
      </c>
      <c r="L3" s="403" t="s">
        <v>2872</v>
      </c>
      <c r="M3" s="563" t="s">
        <v>2867</v>
      </c>
      <c r="N3" s="568">
        <v>120</v>
      </c>
      <c r="O3" s="568">
        <v>4</v>
      </c>
      <c r="P3" s="403"/>
      <c r="Q3" s="568">
        <v>2006</v>
      </c>
      <c r="R3" s="563" t="s">
        <v>2868</v>
      </c>
      <c r="S3" s="569"/>
      <c r="T3" s="570"/>
    </row>
    <row r="4" spans="1:20" x14ac:dyDescent="0.3">
      <c r="A4" s="564">
        <v>3</v>
      </c>
      <c r="B4" s="404" t="s">
        <v>2873</v>
      </c>
      <c r="C4" s="563" t="s">
        <v>2863</v>
      </c>
      <c r="D4" s="108" t="s">
        <v>2874</v>
      </c>
      <c r="E4" s="108" t="s">
        <v>2875</v>
      </c>
      <c r="F4" s="571">
        <v>5.7560770000000003</v>
      </c>
      <c r="G4" s="565">
        <v>38.305435000000003</v>
      </c>
      <c r="H4" s="41" t="s">
        <v>592</v>
      </c>
      <c r="I4" s="389" t="s">
        <v>2876</v>
      </c>
      <c r="J4" s="566">
        <v>60</v>
      </c>
      <c r="K4" s="567">
        <v>15</v>
      </c>
      <c r="L4" s="403" t="s">
        <v>2872</v>
      </c>
      <c r="M4" s="403" t="s">
        <v>2877</v>
      </c>
      <c r="N4" s="568">
        <v>130</v>
      </c>
      <c r="O4" s="568">
        <v>6</v>
      </c>
      <c r="P4" s="403"/>
      <c r="Q4" s="568">
        <v>2009</v>
      </c>
      <c r="R4" s="563" t="s">
        <v>2868</v>
      </c>
      <c r="S4" s="569"/>
      <c r="T4" s="570"/>
    </row>
    <row r="5" spans="1:20" x14ac:dyDescent="0.3">
      <c r="A5" s="564">
        <v>4</v>
      </c>
      <c r="B5" s="404" t="s">
        <v>2878</v>
      </c>
      <c r="C5" s="563" t="s">
        <v>2863</v>
      </c>
      <c r="D5" s="108" t="s">
        <v>2879</v>
      </c>
      <c r="E5" s="108" t="s">
        <v>2880</v>
      </c>
      <c r="F5" s="631">
        <v>407367</v>
      </c>
      <c r="G5" s="631">
        <v>654793</v>
      </c>
      <c r="H5" s="41" t="s">
        <v>592</v>
      </c>
      <c r="I5" s="403" t="s">
        <v>2881</v>
      </c>
      <c r="J5" s="567">
        <v>65</v>
      </c>
      <c r="K5" s="567">
        <v>30</v>
      </c>
      <c r="L5" s="403" t="s">
        <v>2872</v>
      </c>
      <c r="M5" s="563" t="s">
        <v>2867</v>
      </c>
      <c r="N5" s="568">
        <v>125</v>
      </c>
      <c r="O5" s="568">
        <v>5</v>
      </c>
      <c r="P5" s="403"/>
      <c r="Q5" s="568">
        <v>2005</v>
      </c>
      <c r="R5" s="563" t="s">
        <v>2868</v>
      </c>
      <c r="S5" s="569"/>
      <c r="T5" s="570"/>
    </row>
    <row r="6" spans="1:20" x14ac:dyDescent="0.3">
      <c r="A6" s="564">
        <v>5</v>
      </c>
      <c r="B6" s="404" t="s">
        <v>2882</v>
      </c>
      <c r="C6" s="563" t="s">
        <v>2863</v>
      </c>
      <c r="D6" s="108" t="s">
        <v>2879</v>
      </c>
      <c r="E6" s="403" t="s">
        <v>2883</v>
      </c>
      <c r="F6" s="631">
        <v>676802</v>
      </c>
      <c r="G6" s="631">
        <v>396828</v>
      </c>
      <c r="H6" s="41" t="s">
        <v>592</v>
      </c>
      <c r="I6" s="403" t="s">
        <v>2884</v>
      </c>
      <c r="J6" s="567">
        <v>45</v>
      </c>
      <c r="K6" s="567">
        <v>40</v>
      </c>
      <c r="L6" s="403" t="s">
        <v>2872</v>
      </c>
      <c r="M6" s="563" t="s">
        <v>2867</v>
      </c>
      <c r="N6" s="568">
        <v>95</v>
      </c>
      <c r="O6" s="568">
        <v>4</v>
      </c>
      <c r="P6" s="403"/>
      <c r="Q6" s="568">
        <v>2007</v>
      </c>
      <c r="R6" s="403" t="s">
        <v>937</v>
      </c>
      <c r="S6" s="569"/>
      <c r="T6" s="570"/>
    </row>
    <row r="7" spans="1:20" ht="26" x14ac:dyDescent="0.3">
      <c r="A7" s="564">
        <v>6</v>
      </c>
      <c r="B7" s="404" t="s">
        <v>2885</v>
      </c>
      <c r="C7" s="563" t="s">
        <v>2863</v>
      </c>
      <c r="D7" s="403" t="s">
        <v>2886</v>
      </c>
      <c r="E7" s="403" t="s">
        <v>2887</v>
      </c>
      <c r="F7" s="565">
        <v>413482</v>
      </c>
      <c r="G7" s="565">
        <v>599169</v>
      </c>
      <c r="H7" s="41" t="s">
        <v>592</v>
      </c>
      <c r="I7" s="389" t="s">
        <v>2888</v>
      </c>
      <c r="J7" s="567">
        <v>50</v>
      </c>
      <c r="K7" s="567">
        <v>30</v>
      </c>
      <c r="L7" s="403" t="s">
        <v>376</v>
      </c>
      <c r="M7" s="563" t="s">
        <v>2867</v>
      </c>
      <c r="N7" s="568">
        <v>80</v>
      </c>
      <c r="O7" s="568">
        <v>3</v>
      </c>
      <c r="P7" s="403"/>
      <c r="Q7" s="568">
        <v>2000</v>
      </c>
      <c r="R7" s="568" t="s">
        <v>2868</v>
      </c>
      <c r="S7" s="569"/>
      <c r="T7" s="570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8230C9-CEA8-41EC-A988-8A2E4387E6AB}">
  <dimension ref="A1:T69"/>
  <sheetViews>
    <sheetView workbookViewId="0">
      <selection activeCell="U12" sqref="U12"/>
    </sheetView>
  </sheetViews>
  <sheetFormatPr defaultRowHeight="13" x14ac:dyDescent="0.3"/>
  <cols>
    <col min="1" max="1" width="3.453125" style="273" bestFit="1" customWidth="1"/>
    <col min="2" max="2" width="16.453125" style="273" bestFit="1" customWidth="1"/>
    <col min="3" max="3" width="10.26953125" style="273" customWidth="1"/>
    <col min="4" max="4" width="9.54296875" style="273" bestFit="1" customWidth="1"/>
    <col min="5" max="5" width="15.81640625" style="273" bestFit="1" customWidth="1"/>
    <col min="6" max="6" width="12.36328125" style="273" customWidth="1"/>
    <col min="7" max="7" width="9.90625" style="273" bestFit="1" customWidth="1"/>
    <col min="8" max="8" width="8.7265625" style="273"/>
    <col min="9" max="9" width="14" style="273" bestFit="1" customWidth="1"/>
    <col min="10" max="11" width="7.26953125" style="273" bestFit="1" customWidth="1"/>
    <col min="12" max="12" width="14" style="273" bestFit="1" customWidth="1"/>
    <col min="13" max="13" width="22.7265625" style="273" customWidth="1"/>
    <col min="14" max="14" width="8.7265625" style="273"/>
    <col min="15" max="15" width="10.453125" style="273" bestFit="1" customWidth="1"/>
    <col min="16" max="16" width="30.26953125" style="273" customWidth="1"/>
    <col min="17" max="17" width="8.7265625" style="273"/>
    <col min="18" max="18" width="15.26953125" style="273" bestFit="1" customWidth="1"/>
    <col min="19" max="19" width="8.7265625" style="273"/>
    <col min="20" max="20" width="8.26953125" style="273" bestFit="1" customWidth="1"/>
    <col min="21" max="16384" width="8.7265625" style="273"/>
  </cols>
  <sheetData>
    <row r="1" spans="1:20" ht="52" customHeight="1" thickBot="1" x14ac:dyDescent="0.35">
      <c r="A1" s="274" t="s">
        <v>1525</v>
      </c>
      <c r="B1" s="275" t="s">
        <v>1526</v>
      </c>
      <c r="C1" s="275" t="s">
        <v>2</v>
      </c>
      <c r="D1" s="275" t="s">
        <v>3</v>
      </c>
      <c r="E1" s="275" t="s">
        <v>4</v>
      </c>
      <c r="F1" s="276" t="s">
        <v>1527</v>
      </c>
      <c r="G1" s="276" t="s">
        <v>1528</v>
      </c>
      <c r="H1" s="276" t="s">
        <v>602</v>
      </c>
      <c r="I1" s="275" t="s">
        <v>1108</v>
      </c>
      <c r="J1" s="276" t="s">
        <v>1529</v>
      </c>
      <c r="K1" s="276" t="s">
        <v>1530</v>
      </c>
      <c r="L1" s="275" t="s">
        <v>1531</v>
      </c>
      <c r="M1" s="275" t="s">
        <v>1532</v>
      </c>
      <c r="N1" s="275" t="s">
        <v>1533</v>
      </c>
      <c r="O1" s="275" t="s">
        <v>608</v>
      </c>
      <c r="P1" s="275" t="s">
        <v>609</v>
      </c>
      <c r="Q1" s="275" t="s">
        <v>1534</v>
      </c>
      <c r="R1" s="275" t="s">
        <v>611</v>
      </c>
      <c r="S1" s="275" t="s">
        <v>1535</v>
      </c>
      <c r="T1" s="277" t="s">
        <v>1536</v>
      </c>
    </row>
    <row r="2" spans="1:20" ht="13.5" thickTop="1" x14ac:dyDescent="0.3">
      <c r="A2" s="278">
        <v>1</v>
      </c>
      <c r="B2" s="279" t="s">
        <v>1537</v>
      </c>
      <c r="C2" s="280" t="s">
        <v>1538</v>
      </c>
      <c r="D2" s="281" t="s">
        <v>1539</v>
      </c>
      <c r="E2" s="282" t="s">
        <v>1540</v>
      </c>
      <c r="F2" s="283">
        <v>464650</v>
      </c>
      <c r="G2" s="283">
        <v>1068236</v>
      </c>
      <c r="H2" s="284" t="s">
        <v>587</v>
      </c>
      <c r="I2" s="279" t="s">
        <v>1537</v>
      </c>
      <c r="J2" s="285">
        <v>20</v>
      </c>
      <c r="K2" s="311">
        <v>15</v>
      </c>
      <c r="L2" s="279" t="s">
        <v>1541</v>
      </c>
      <c r="M2" s="279" t="s">
        <v>1542</v>
      </c>
      <c r="N2" s="280">
        <v>40</v>
      </c>
      <c r="O2" s="286" t="s">
        <v>1543</v>
      </c>
      <c r="P2" s="286" t="s">
        <v>882</v>
      </c>
      <c r="Q2" s="285">
        <v>2013</v>
      </c>
      <c r="R2" s="280"/>
      <c r="S2" s="287"/>
      <c r="T2" s="288"/>
    </row>
    <row r="3" spans="1:20" x14ac:dyDescent="0.3">
      <c r="A3" s="289">
        <v>2</v>
      </c>
      <c r="B3" s="45" t="s">
        <v>1544</v>
      </c>
      <c r="C3" s="290" t="s">
        <v>1538</v>
      </c>
      <c r="D3" s="61" t="s">
        <v>1539</v>
      </c>
      <c r="E3" s="291" t="s">
        <v>1545</v>
      </c>
      <c r="F3" s="40">
        <v>464713</v>
      </c>
      <c r="G3" s="40">
        <v>1068448</v>
      </c>
      <c r="H3" s="292" t="s">
        <v>1134</v>
      </c>
      <c r="I3" s="45" t="s">
        <v>1544</v>
      </c>
      <c r="J3" s="49">
        <v>44</v>
      </c>
      <c r="K3" s="312">
        <v>35</v>
      </c>
      <c r="L3" s="45" t="s">
        <v>1546</v>
      </c>
      <c r="M3" s="45" t="s">
        <v>1542</v>
      </c>
      <c r="N3" s="290">
        <v>88</v>
      </c>
      <c r="O3" s="39" t="s">
        <v>1543</v>
      </c>
      <c r="P3" s="39" t="s">
        <v>882</v>
      </c>
      <c r="Q3" s="49">
        <v>1987</v>
      </c>
      <c r="R3" s="290" t="s">
        <v>1547</v>
      </c>
      <c r="S3" s="293"/>
      <c r="T3" s="294"/>
    </row>
    <row r="4" spans="1:20" x14ac:dyDescent="0.3">
      <c r="A4" s="289">
        <v>3</v>
      </c>
      <c r="B4" s="45" t="s">
        <v>1548</v>
      </c>
      <c r="C4" s="290" t="s">
        <v>1538</v>
      </c>
      <c r="D4" s="61" t="s">
        <v>1539</v>
      </c>
      <c r="E4" s="295" t="s">
        <v>1549</v>
      </c>
      <c r="F4" s="40">
        <v>456777</v>
      </c>
      <c r="G4" s="40">
        <v>1066770</v>
      </c>
      <c r="H4" s="292" t="s">
        <v>1134</v>
      </c>
      <c r="I4" s="45" t="s">
        <v>1548</v>
      </c>
      <c r="J4" s="49">
        <v>40</v>
      </c>
      <c r="K4" s="312">
        <v>17.86</v>
      </c>
      <c r="L4" s="45" t="s">
        <v>1546</v>
      </c>
      <c r="M4" s="45" t="s">
        <v>1542</v>
      </c>
      <c r="N4" s="290">
        <v>80</v>
      </c>
      <c r="O4" s="39" t="s">
        <v>1543</v>
      </c>
      <c r="P4" s="39" t="s">
        <v>882</v>
      </c>
      <c r="Q4" s="49">
        <v>2006</v>
      </c>
      <c r="R4" s="49" t="s">
        <v>987</v>
      </c>
      <c r="S4" s="293"/>
      <c r="T4" s="294"/>
    </row>
    <row r="5" spans="1:20" x14ac:dyDescent="0.3">
      <c r="A5" s="289">
        <v>4</v>
      </c>
      <c r="B5" s="45" t="s">
        <v>1550</v>
      </c>
      <c r="C5" s="290" t="s">
        <v>1538</v>
      </c>
      <c r="D5" s="61" t="s">
        <v>1539</v>
      </c>
      <c r="E5" s="295" t="s">
        <v>1551</v>
      </c>
      <c r="F5" s="40">
        <v>459001</v>
      </c>
      <c r="G5" s="40">
        <v>1067361</v>
      </c>
      <c r="H5" s="292" t="s">
        <v>587</v>
      </c>
      <c r="I5" s="45" t="s">
        <v>1550</v>
      </c>
      <c r="J5" s="49">
        <v>35</v>
      </c>
      <c r="K5" s="312">
        <v>21.05</v>
      </c>
      <c r="L5" s="45" t="s">
        <v>1541</v>
      </c>
      <c r="M5" s="45" t="s">
        <v>1542</v>
      </c>
      <c r="N5" s="290">
        <v>95</v>
      </c>
      <c r="O5" s="39" t="s">
        <v>1543</v>
      </c>
      <c r="P5" s="39" t="s">
        <v>882</v>
      </c>
      <c r="Q5" s="290">
        <v>2007</v>
      </c>
      <c r="R5" s="49" t="s">
        <v>996</v>
      </c>
      <c r="S5" s="293"/>
      <c r="T5" s="294"/>
    </row>
    <row r="6" spans="1:20" x14ac:dyDescent="0.3">
      <c r="A6" s="289">
        <v>5</v>
      </c>
      <c r="B6" s="45" t="s">
        <v>1552</v>
      </c>
      <c r="C6" s="290" t="s">
        <v>1538</v>
      </c>
      <c r="D6" s="61" t="s">
        <v>1539</v>
      </c>
      <c r="E6" s="295" t="s">
        <v>1549</v>
      </c>
      <c r="F6" s="40">
        <v>458914</v>
      </c>
      <c r="G6" s="40">
        <v>1067871</v>
      </c>
      <c r="H6" s="292" t="s">
        <v>1553</v>
      </c>
      <c r="I6" s="45" t="s">
        <v>1552</v>
      </c>
      <c r="J6" s="49">
        <v>40</v>
      </c>
      <c r="K6" s="312">
        <v>13.32</v>
      </c>
      <c r="L6" s="45" t="s">
        <v>1541</v>
      </c>
      <c r="M6" s="45" t="s">
        <v>1542</v>
      </c>
      <c r="N6" s="290">
        <v>200</v>
      </c>
      <c r="O6" s="39" t="s">
        <v>1543</v>
      </c>
      <c r="P6" s="39" t="s">
        <v>882</v>
      </c>
      <c r="Q6" s="290">
        <v>2009</v>
      </c>
      <c r="R6" s="49" t="s">
        <v>1554</v>
      </c>
      <c r="S6" s="293"/>
      <c r="T6" s="294"/>
    </row>
    <row r="7" spans="1:20" x14ac:dyDescent="0.3">
      <c r="A7" s="289">
        <v>6</v>
      </c>
      <c r="B7" s="45" t="s">
        <v>1555</v>
      </c>
      <c r="C7" s="290" t="s">
        <v>1538</v>
      </c>
      <c r="D7" s="61" t="s">
        <v>1539</v>
      </c>
      <c r="E7" s="291" t="s">
        <v>1556</v>
      </c>
      <c r="F7" s="40">
        <v>460238</v>
      </c>
      <c r="G7" s="40">
        <v>1057656</v>
      </c>
      <c r="H7" s="292" t="s">
        <v>587</v>
      </c>
      <c r="I7" s="45" t="s">
        <v>1555</v>
      </c>
      <c r="J7" s="49">
        <v>25</v>
      </c>
      <c r="K7" s="312">
        <v>19.86</v>
      </c>
      <c r="L7" s="45" t="s">
        <v>1541</v>
      </c>
      <c r="M7" s="45" t="s">
        <v>1542</v>
      </c>
      <c r="N7" s="290">
        <v>35</v>
      </c>
      <c r="O7" s="39" t="s">
        <v>1543</v>
      </c>
      <c r="P7" s="39" t="s">
        <v>882</v>
      </c>
      <c r="Q7" s="49">
        <v>2012</v>
      </c>
      <c r="R7" s="49" t="s">
        <v>1554</v>
      </c>
      <c r="S7" s="293"/>
      <c r="T7" s="294"/>
    </row>
    <row r="8" spans="1:20" x14ac:dyDescent="0.3">
      <c r="A8" s="289">
        <v>7</v>
      </c>
      <c r="B8" s="45" t="s">
        <v>1557</v>
      </c>
      <c r="C8" s="290" t="s">
        <v>1538</v>
      </c>
      <c r="D8" s="61" t="s">
        <v>1539</v>
      </c>
      <c r="E8" s="291" t="s">
        <v>1551</v>
      </c>
      <c r="F8" s="40">
        <v>461086</v>
      </c>
      <c r="G8" s="40">
        <v>1065673</v>
      </c>
      <c r="H8" s="292" t="s">
        <v>1134</v>
      </c>
      <c r="I8" s="45" t="s">
        <v>1557</v>
      </c>
      <c r="J8" s="49">
        <v>10</v>
      </c>
      <c r="K8" s="312">
        <v>6</v>
      </c>
      <c r="L8" s="45" t="s">
        <v>1546</v>
      </c>
      <c r="M8" s="45" t="s">
        <v>1558</v>
      </c>
      <c r="N8" s="290">
        <v>40</v>
      </c>
      <c r="O8" s="39" t="s">
        <v>1543</v>
      </c>
      <c r="P8" s="39" t="s">
        <v>882</v>
      </c>
      <c r="Q8" s="49">
        <v>1996</v>
      </c>
      <c r="R8" s="49" t="s">
        <v>1559</v>
      </c>
      <c r="S8" s="293"/>
      <c r="T8" s="294"/>
    </row>
    <row r="9" spans="1:20" x14ac:dyDescent="0.3">
      <c r="A9" s="289">
        <v>8</v>
      </c>
      <c r="B9" s="45" t="s">
        <v>1560</v>
      </c>
      <c r="C9" s="290" t="s">
        <v>1538</v>
      </c>
      <c r="D9" s="61" t="s">
        <v>1561</v>
      </c>
      <c r="E9" s="291" t="s">
        <v>1562</v>
      </c>
      <c r="F9" s="40">
        <v>443562</v>
      </c>
      <c r="G9" s="40">
        <v>1085901</v>
      </c>
      <c r="H9" s="292" t="s">
        <v>1134</v>
      </c>
      <c r="I9" s="45" t="s">
        <v>1560</v>
      </c>
      <c r="J9" s="49">
        <v>25</v>
      </c>
      <c r="K9" s="312">
        <v>20</v>
      </c>
      <c r="L9" s="45" t="s">
        <v>1541</v>
      </c>
      <c r="M9" s="45" t="s">
        <v>1563</v>
      </c>
      <c r="N9" s="39">
        <v>153</v>
      </c>
      <c r="O9" s="39" t="s">
        <v>1543</v>
      </c>
      <c r="P9" s="39" t="s">
        <v>882</v>
      </c>
      <c r="Q9" s="49">
        <v>2008</v>
      </c>
      <c r="R9" s="49" t="s">
        <v>1554</v>
      </c>
      <c r="S9" s="293"/>
      <c r="T9" s="294"/>
    </row>
    <row r="10" spans="1:20" x14ac:dyDescent="0.3">
      <c r="A10" s="289">
        <v>9</v>
      </c>
      <c r="B10" s="45" t="s">
        <v>1564</v>
      </c>
      <c r="C10" s="290" t="s">
        <v>1538</v>
      </c>
      <c r="D10" s="61" t="s">
        <v>1561</v>
      </c>
      <c r="E10" s="291" t="s">
        <v>1565</v>
      </c>
      <c r="F10" s="40" t="s">
        <v>1566</v>
      </c>
      <c r="G10" s="40" t="s">
        <v>1567</v>
      </c>
      <c r="H10" s="292" t="s">
        <v>1134</v>
      </c>
      <c r="I10" s="45" t="s">
        <v>1564</v>
      </c>
      <c r="J10" s="49">
        <v>24</v>
      </c>
      <c r="K10" s="312">
        <v>20</v>
      </c>
      <c r="L10" s="45" t="s">
        <v>1541</v>
      </c>
      <c r="M10" s="45" t="s">
        <v>1563</v>
      </c>
      <c r="N10" s="39">
        <v>30</v>
      </c>
      <c r="O10" s="39" t="s">
        <v>1543</v>
      </c>
      <c r="P10" s="39" t="s">
        <v>882</v>
      </c>
      <c r="Q10" s="49">
        <v>2010</v>
      </c>
      <c r="R10" s="49" t="s">
        <v>1559</v>
      </c>
      <c r="S10" s="293"/>
      <c r="T10" s="294"/>
    </row>
    <row r="11" spans="1:20" x14ac:dyDescent="0.3">
      <c r="A11" s="289">
        <v>10</v>
      </c>
      <c r="B11" s="45" t="s">
        <v>1568</v>
      </c>
      <c r="C11" s="290" t="s">
        <v>1538</v>
      </c>
      <c r="D11" s="61" t="s">
        <v>1561</v>
      </c>
      <c r="E11" s="291" t="s">
        <v>1569</v>
      </c>
      <c r="F11" s="40" t="s">
        <v>1570</v>
      </c>
      <c r="G11" s="40" t="s">
        <v>1571</v>
      </c>
      <c r="H11" s="292" t="s">
        <v>1134</v>
      </c>
      <c r="I11" s="45" t="s">
        <v>1568</v>
      </c>
      <c r="J11" s="49">
        <v>38</v>
      </c>
      <c r="K11" s="312">
        <v>32</v>
      </c>
      <c r="L11" s="45" t="s">
        <v>1541</v>
      </c>
      <c r="M11" s="45" t="s">
        <v>1563</v>
      </c>
      <c r="N11" s="39">
        <v>223</v>
      </c>
      <c r="O11" s="39" t="s">
        <v>1543</v>
      </c>
      <c r="P11" s="39" t="s">
        <v>882</v>
      </c>
      <c r="Q11" s="49">
        <v>2010</v>
      </c>
      <c r="R11" s="49" t="s">
        <v>1572</v>
      </c>
      <c r="S11" s="293">
        <v>2012</v>
      </c>
      <c r="T11" s="294" t="s">
        <v>812</v>
      </c>
    </row>
    <row r="12" spans="1:20" x14ac:dyDescent="0.3">
      <c r="A12" s="289">
        <v>11</v>
      </c>
      <c r="B12" s="45" t="s">
        <v>1573</v>
      </c>
      <c r="C12" s="290" t="s">
        <v>1538</v>
      </c>
      <c r="D12" s="61" t="s">
        <v>1561</v>
      </c>
      <c r="E12" s="45" t="s">
        <v>1574</v>
      </c>
      <c r="F12" s="40" t="s">
        <v>1575</v>
      </c>
      <c r="G12" s="40" t="s">
        <v>1576</v>
      </c>
      <c r="H12" s="292" t="s">
        <v>1134</v>
      </c>
      <c r="I12" s="45" t="s">
        <v>1573</v>
      </c>
      <c r="J12" s="49">
        <v>35</v>
      </c>
      <c r="K12" s="312">
        <v>35</v>
      </c>
      <c r="L12" s="45" t="s">
        <v>1541</v>
      </c>
      <c r="M12" s="45" t="s">
        <v>1542</v>
      </c>
      <c r="N12" s="39">
        <v>149</v>
      </c>
      <c r="O12" s="39" t="s">
        <v>1543</v>
      </c>
      <c r="P12" s="39" t="s">
        <v>882</v>
      </c>
      <c r="Q12" s="49">
        <v>2014</v>
      </c>
      <c r="R12" s="49" t="s">
        <v>1554</v>
      </c>
      <c r="S12" s="293"/>
      <c r="T12" s="294"/>
    </row>
    <row r="13" spans="1:20" x14ac:dyDescent="0.3">
      <c r="A13" s="289">
        <v>12</v>
      </c>
      <c r="B13" s="45" t="s">
        <v>1577</v>
      </c>
      <c r="C13" s="290" t="s">
        <v>1538</v>
      </c>
      <c r="D13" s="61" t="s">
        <v>1561</v>
      </c>
      <c r="E13" s="45" t="s">
        <v>1565</v>
      </c>
      <c r="F13" s="40" t="s">
        <v>1578</v>
      </c>
      <c r="G13" s="40" t="s">
        <v>1579</v>
      </c>
      <c r="H13" s="292" t="s">
        <v>1134</v>
      </c>
      <c r="I13" s="45" t="s">
        <v>1577</v>
      </c>
      <c r="J13" s="49">
        <v>45</v>
      </c>
      <c r="K13" s="312">
        <v>36</v>
      </c>
      <c r="L13" s="45" t="s">
        <v>1541</v>
      </c>
      <c r="M13" s="45" t="s">
        <v>1580</v>
      </c>
      <c r="N13" s="39">
        <v>129</v>
      </c>
      <c r="O13" s="39" t="s">
        <v>1543</v>
      </c>
      <c r="P13" s="39" t="s">
        <v>882</v>
      </c>
      <c r="Q13" s="49">
        <v>2008</v>
      </c>
      <c r="R13" s="49" t="s">
        <v>1554</v>
      </c>
      <c r="S13" s="293"/>
      <c r="T13" s="294"/>
    </row>
    <row r="14" spans="1:20" x14ac:dyDescent="0.3">
      <c r="A14" s="289">
        <v>13</v>
      </c>
      <c r="B14" s="45" t="s">
        <v>1581</v>
      </c>
      <c r="C14" s="290" t="s">
        <v>1538</v>
      </c>
      <c r="D14" s="61" t="s">
        <v>1561</v>
      </c>
      <c r="E14" s="45" t="s">
        <v>1582</v>
      </c>
      <c r="F14" s="40" t="s">
        <v>1583</v>
      </c>
      <c r="G14" s="40" t="s">
        <v>1584</v>
      </c>
      <c r="H14" s="292" t="s">
        <v>1134</v>
      </c>
      <c r="I14" s="45" t="s">
        <v>1581</v>
      </c>
      <c r="J14" s="49">
        <v>20</v>
      </c>
      <c r="K14" s="312">
        <v>20</v>
      </c>
      <c r="L14" s="45" t="s">
        <v>1541</v>
      </c>
      <c r="M14" s="45" t="s">
        <v>1542</v>
      </c>
      <c r="N14" s="39">
        <v>50</v>
      </c>
      <c r="O14" s="39" t="s">
        <v>1543</v>
      </c>
      <c r="P14" s="39" t="s">
        <v>882</v>
      </c>
      <c r="Q14" s="49">
        <v>2013</v>
      </c>
      <c r="R14" s="49"/>
      <c r="S14" s="293">
        <v>2013</v>
      </c>
      <c r="T14" s="294" t="s">
        <v>1585</v>
      </c>
    </row>
    <row r="15" spans="1:20" x14ac:dyDescent="0.3">
      <c r="A15" s="289">
        <v>14</v>
      </c>
      <c r="B15" s="45" t="s">
        <v>1586</v>
      </c>
      <c r="C15" s="290" t="s">
        <v>1538</v>
      </c>
      <c r="D15" s="61" t="s">
        <v>1587</v>
      </c>
      <c r="E15" s="45" t="s">
        <v>1588</v>
      </c>
      <c r="F15" s="40"/>
      <c r="G15" s="40"/>
      <c r="H15" s="292" t="s">
        <v>1134</v>
      </c>
      <c r="I15" s="45" t="s">
        <v>1586</v>
      </c>
      <c r="J15" s="49">
        <v>41</v>
      </c>
      <c r="K15" s="312">
        <v>36</v>
      </c>
      <c r="L15" s="45" t="s">
        <v>1546</v>
      </c>
      <c r="M15" s="45" t="s">
        <v>1542</v>
      </c>
      <c r="N15" s="39">
        <v>51</v>
      </c>
      <c r="O15" s="39" t="s">
        <v>1543</v>
      </c>
      <c r="P15" s="39" t="s">
        <v>882</v>
      </c>
      <c r="Q15" s="49">
        <v>2008</v>
      </c>
      <c r="R15" s="49" t="s">
        <v>1554</v>
      </c>
      <c r="S15" s="293">
        <v>2007</v>
      </c>
      <c r="T15" s="294" t="s">
        <v>1589</v>
      </c>
    </row>
    <row r="16" spans="1:20" x14ac:dyDescent="0.3">
      <c r="A16" s="289">
        <v>15</v>
      </c>
      <c r="B16" s="45" t="s">
        <v>1590</v>
      </c>
      <c r="C16" s="290" t="s">
        <v>1538</v>
      </c>
      <c r="D16" s="61" t="s">
        <v>1587</v>
      </c>
      <c r="E16" s="45" t="s">
        <v>1591</v>
      </c>
      <c r="F16" s="40">
        <v>471783</v>
      </c>
      <c r="G16" s="40">
        <v>1120322</v>
      </c>
      <c r="H16" s="292" t="s">
        <v>1134</v>
      </c>
      <c r="I16" s="45" t="s">
        <v>1590</v>
      </c>
      <c r="J16" s="49">
        <v>24</v>
      </c>
      <c r="K16" s="312">
        <v>22</v>
      </c>
      <c r="L16" s="45" t="s">
        <v>1541</v>
      </c>
      <c r="M16" s="45" t="s">
        <v>1592</v>
      </c>
      <c r="N16" s="39">
        <v>39</v>
      </c>
      <c r="O16" s="39" t="s">
        <v>1543</v>
      </c>
      <c r="P16" s="39" t="s">
        <v>882</v>
      </c>
      <c r="Q16" s="49">
        <v>2013</v>
      </c>
      <c r="R16" s="49" t="s">
        <v>1593</v>
      </c>
      <c r="S16" s="293"/>
      <c r="T16" s="294"/>
    </row>
    <row r="17" spans="1:20" x14ac:dyDescent="0.3">
      <c r="A17" s="289">
        <v>16</v>
      </c>
      <c r="B17" s="45" t="s">
        <v>1594</v>
      </c>
      <c r="C17" s="290" t="s">
        <v>1538</v>
      </c>
      <c r="D17" s="61" t="s">
        <v>1587</v>
      </c>
      <c r="E17" s="45" t="s">
        <v>1595</v>
      </c>
      <c r="F17" s="40">
        <v>45610</v>
      </c>
      <c r="G17" s="40">
        <v>1140617</v>
      </c>
      <c r="H17" s="292" t="s">
        <v>1134</v>
      </c>
      <c r="I17" s="45" t="s">
        <v>1594</v>
      </c>
      <c r="J17" s="49">
        <v>25</v>
      </c>
      <c r="K17" s="312">
        <v>24</v>
      </c>
      <c r="L17" s="45" t="s">
        <v>1541</v>
      </c>
      <c r="M17" s="45" t="s">
        <v>1592</v>
      </c>
      <c r="N17" s="39">
        <v>52</v>
      </c>
      <c r="O17" s="39" t="s">
        <v>1543</v>
      </c>
      <c r="P17" s="39" t="s">
        <v>882</v>
      </c>
      <c r="Q17" s="49">
        <v>2014</v>
      </c>
      <c r="R17" s="49" t="s">
        <v>1593</v>
      </c>
      <c r="S17" s="293"/>
      <c r="T17" s="294"/>
    </row>
    <row r="18" spans="1:20" x14ac:dyDescent="0.3">
      <c r="A18" s="289">
        <v>17</v>
      </c>
      <c r="B18" s="45" t="s">
        <v>1596</v>
      </c>
      <c r="C18" s="290" t="s">
        <v>1538</v>
      </c>
      <c r="D18" s="61" t="s">
        <v>1587</v>
      </c>
      <c r="E18" s="45" t="s">
        <v>1597</v>
      </c>
      <c r="F18" s="40">
        <v>4430931</v>
      </c>
      <c r="G18" s="40">
        <v>11201612</v>
      </c>
      <c r="H18" s="292" t="s">
        <v>1134</v>
      </c>
      <c r="I18" s="45" t="s">
        <v>1596</v>
      </c>
      <c r="J18" s="49">
        <v>32</v>
      </c>
      <c r="K18" s="312">
        <v>32</v>
      </c>
      <c r="L18" s="45" t="s">
        <v>1541</v>
      </c>
      <c r="M18" s="45" t="s">
        <v>1592</v>
      </c>
      <c r="N18" s="39">
        <v>82</v>
      </c>
      <c r="O18" s="39" t="s">
        <v>1543</v>
      </c>
      <c r="P18" s="39" t="s">
        <v>882</v>
      </c>
      <c r="Q18" s="49">
        <v>2014</v>
      </c>
      <c r="R18" s="49" t="s">
        <v>1554</v>
      </c>
      <c r="S18" s="293"/>
      <c r="T18" s="294"/>
    </row>
    <row r="19" spans="1:20" x14ac:dyDescent="0.3">
      <c r="A19" s="289">
        <v>18</v>
      </c>
      <c r="B19" s="45" t="s">
        <v>1598</v>
      </c>
      <c r="C19" s="290" t="s">
        <v>1538</v>
      </c>
      <c r="D19" s="61" t="s">
        <v>1587</v>
      </c>
      <c r="E19" s="45" t="s">
        <v>1599</v>
      </c>
      <c r="F19" s="40">
        <v>458948</v>
      </c>
      <c r="G19" s="40">
        <v>1130925</v>
      </c>
      <c r="H19" s="292" t="s">
        <v>1134</v>
      </c>
      <c r="I19" s="45" t="s">
        <v>1598</v>
      </c>
      <c r="J19" s="49">
        <v>22</v>
      </c>
      <c r="K19" s="312">
        <v>22</v>
      </c>
      <c r="L19" s="45" t="s">
        <v>1541</v>
      </c>
      <c r="M19" s="45" t="s">
        <v>1592</v>
      </c>
      <c r="N19" s="39">
        <v>39</v>
      </c>
      <c r="O19" s="39" t="s">
        <v>1543</v>
      </c>
      <c r="P19" s="39" t="s">
        <v>882</v>
      </c>
      <c r="Q19" s="49">
        <v>2013</v>
      </c>
      <c r="R19" s="49" t="s">
        <v>1554</v>
      </c>
      <c r="S19" s="293"/>
      <c r="T19" s="294"/>
    </row>
    <row r="20" spans="1:20" x14ac:dyDescent="0.3">
      <c r="A20" s="289">
        <v>19</v>
      </c>
      <c r="B20" s="45" t="s">
        <v>1600</v>
      </c>
      <c r="C20" s="290" t="s">
        <v>1538</v>
      </c>
      <c r="D20" s="45" t="s">
        <v>1601</v>
      </c>
      <c r="E20" s="45" t="s">
        <v>1600</v>
      </c>
      <c r="F20" s="40">
        <v>466233</v>
      </c>
      <c r="G20" s="40">
        <v>1077131</v>
      </c>
      <c r="H20" s="292" t="s">
        <v>1134</v>
      </c>
      <c r="I20" s="45" t="s">
        <v>1600</v>
      </c>
      <c r="J20" s="49">
        <v>12</v>
      </c>
      <c r="K20" s="312">
        <v>12</v>
      </c>
      <c r="L20" s="45" t="s">
        <v>1546</v>
      </c>
      <c r="M20" s="45" t="s">
        <v>1592</v>
      </c>
      <c r="N20" s="39">
        <v>29</v>
      </c>
      <c r="O20" s="39" t="s">
        <v>1543</v>
      </c>
      <c r="P20" s="39" t="s">
        <v>882</v>
      </c>
      <c r="Q20" s="49">
        <v>2008</v>
      </c>
      <c r="R20" s="49" t="s">
        <v>1559</v>
      </c>
      <c r="S20" s="293"/>
      <c r="T20" s="294"/>
    </row>
    <row r="21" spans="1:20" x14ac:dyDescent="0.3">
      <c r="A21" s="289">
        <v>20</v>
      </c>
      <c r="B21" s="45" t="s">
        <v>1602</v>
      </c>
      <c r="C21" s="290" t="s">
        <v>1538</v>
      </c>
      <c r="D21" s="45" t="s">
        <v>1601</v>
      </c>
      <c r="E21" s="45" t="s">
        <v>1603</v>
      </c>
      <c r="F21" s="40">
        <v>466097</v>
      </c>
      <c r="G21" s="40">
        <v>1075032</v>
      </c>
      <c r="H21" s="292" t="s">
        <v>1134</v>
      </c>
      <c r="I21" s="45" t="s">
        <v>1602</v>
      </c>
      <c r="J21" s="49">
        <v>25</v>
      </c>
      <c r="K21" s="312">
        <v>25</v>
      </c>
      <c r="L21" s="45" t="s">
        <v>1546</v>
      </c>
      <c r="M21" s="45" t="s">
        <v>1604</v>
      </c>
      <c r="N21" s="39">
        <v>40</v>
      </c>
      <c r="O21" s="39" t="s">
        <v>1543</v>
      </c>
      <c r="P21" s="39" t="s">
        <v>882</v>
      </c>
      <c r="Q21" s="49">
        <v>2006</v>
      </c>
      <c r="R21" s="49" t="s">
        <v>1559</v>
      </c>
      <c r="S21" s="293"/>
      <c r="T21" s="294"/>
    </row>
    <row r="22" spans="1:20" x14ac:dyDescent="0.3">
      <c r="A22" s="289">
        <v>21</v>
      </c>
      <c r="B22" s="45" t="s">
        <v>1605</v>
      </c>
      <c r="C22" s="290" t="s">
        <v>1538</v>
      </c>
      <c r="D22" s="45" t="s">
        <v>1601</v>
      </c>
      <c r="E22" s="45" t="s">
        <v>1603</v>
      </c>
      <c r="F22" s="40">
        <v>467643</v>
      </c>
      <c r="G22" s="40">
        <v>1074917</v>
      </c>
      <c r="H22" s="292" t="s">
        <v>587</v>
      </c>
      <c r="I22" s="45" t="s">
        <v>1605</v>
      </c>
      <c r="J22" s="49">
        <v>20</v>
      </c>
      <c r="K22" s="312">
        <v>20</v>
      </c>
      <c r="L22" s="45" t="s">
        <v>1541</v>
      </c>
      <c r="M22" s="45" t="s">
        <v>408</v>
      </c>
      <c r="N22" s="39">
        <v>29</v>
      </c>
      <c r="O22" s="39" t="s">
        <v>1543</v>
      </c>
      <c r="P22" s="39" t="s">
        <v>882</v>
      </c>
      <c r="Q22" s="49">
        <v>2012</v>
      </c>
      <c r="R22" s="49" t="s">
        <v>1554</v>
      </c>
      <c r="S22" s="293"/>
      <c r="T22" s="294"/>
    </row>
    <row r="23" spans="1:20" x14ac:dyDescent="0.3">
      <c r="A23" s="289">
        <v>22</v>
      </c>
      <c r="B23" s="45" t="s">
        <v>1606</v>
      </c>
      <c r="C23" s="290" t="s">
        <v>1538</v>
      </c>
      <c r="D23" s="45" t="s">
        <v>1601</v>
      </c>
      <c r="E23" s="45" t="s">
        <v>1607</v>
      </c>
      <c r="F23" s="40">
        <v>465314</v>
      </c>
      <c r="G23" s="40">
        <v>1072093</v>
      </c>
      <c r="H23" s="292" t="s">
        <v>1134</v>
      </c>
      <c r="I23" s="45" t="s">
        <v>1606</v>
      </c>
      <c r="J23" s="49">
        <v>37</v>
      </c>
      <c r="K23" s="312">
        <v>37</v>
      </c>
      <c r="L23" s="45" t="s">
        <v>1541</v>
      </c>
      <c r="M23" s="45" t="s">
        <v>408</v>
      </c>
      <c r="N23" s="39">
        <v>107</v>
      </c>
      <c r="O23" s="39" t="s">
        <v>1543</v>
      </c>
      <c r="P23" s="39" t="s">
        <v>882</v>
      </c>
      <c r="Q23" s="49">
        <v>2008</v>
      </c>
      <c r="R23" s="49" t="s">
        <v>1559</v>
      </c>
      <c r="S23" s="293"/>
      <c r="T23" s="294"/>
    </row>
    <row r="24" spans="1:20" x14ac:dyDescent="0.3">
      <c r="A24" s="289">
        <v>23</v>
      </c>
      <c r="B24" s="45" t="s">
        <v>1608</v>
      </c>
      <c r="C24" s="290" t="s">
        <v>1538</v>
      </c>
      <c r="D24" s="45" t="s">
        <v>1601</v>
      </c>
      <c r="E24" s="45" t="s">
        <v>1603</v>
      </c>
      <c r="F24" s="40">
        <v>468537</v>
      </c>
      <c r="G24" s="40">
        <v>1073114</v>
      </c>
      <c r="H24" s="292" t="s">
        <v>1134</v>
      </c>
      <c r="I24" s="45" t="s">
        <v>1608</v>
      </c>
      <c r="J24" s="39">
        <v>35</v>
      </c>
      <c r="K24" s="312">
        <v>35</v>
      </c>
      <c r="L24" s="45" t="s">
        <v>1546</v>
      </c>
      <c r="M24" s="45" t="s">
        <v>408</v>
      </c>
      <c r="N24" s="49">
        <v>60</v>
      </c>
      <c r="O24" s="39" t="s">
        <v>1543</v>
      </c>
      <c r="P24" s="39" t="s">
        <v>882</v>
      </c>
      <c r="Q24" s="49">
        <v>2014</v>
      </c>
      <c r="R24" s="49" t="s">
        <v>1554</v>
      </c>
      <c r="S24" s="293"/>
      <c r="T24" s="294"/>
    </row>
    <row r="25" spans="1:20" x14ac:dyDescent="0.3">
      <c r="A25" s="289">
        <v>24</v>
      </c>
      <c r="B25" s="45" t="s">
        <v>1609</v>
      </c>
      <c r="C25" s="290" t="s">
        <v>1538</v>
      </c>
      <c r="D25" s="45" t="s">
        <v>1601</v>
      </c>
      <c r="E25" s="45" t="s">
        <v>1603</v>
      </c>
      <c r="F25" s="40">
        <v>467628</v>
      </c>
      <c r="G25" s="40">
        <v>1074992</v>
      </c>
      <c r="H25" s="292" t="s">
        <v>1134</v>
      </c>
      <c r="I25" s="45" t="s">
        <v>1609</v>
      </c>
      <c r="J25" s="39">
        <v>25</v>
      </c>
      <c r="K25" s="312">
        <v>25</v>
      </c>
      <c r="L25" s="45" t="s">
        <v>1541</v>
      </c>
      <c r="M25" s="45" t="s">
        <v>408</v>
      </c>
      <c r="N25" s="49">
        <v>10</v>
      </c>
      <c r="O25" s="39" t="s">
        <v>1543</v>
      </c>
      <c r="P25" s="39" t="s">
        <v>882</v>
      </c>
      <c r="Q25" s="49">
        <v>2006</v>
      </c>
      <c r="R25" s="49" t="s">
        <v>1559</v>
      </c>
      <c r="S25" s="293"/>
      <c r="T25" s="294"/>
    </row>
    <row r="26" spans="1:20" x14ac:dyDescent="0.3">
      <c r="A26" s="289">
        <v>25</v>
      </c>
      <c r="B26" s="45" t="s">
        <v>1610</v>
      </c>
      <c r="C26" s="290" t="s">
        <v>1538</v>
      </c>
      <c r="D26" s="45" t="s">
        <v>1601</v>
      </c>
      <c r="E26" s="45" t="s">
        <v>1611</v>
      </c>
      <c r="F26" s="40">
        <v>4722317</v>
      </c>
      <c r="G26" s="40">
        <v>1075153</v>
      </c>
      <c r="H26" s="292" t="s">
        <v>1134</v>
      </c>
      <c r="I26" s="45" t="s">
        <v>1610</v>
      </c>
      <c r="J26" s="39">
        <v>25</v>
      </c>
      <c r="K26" s="312">
        <v>25</v>
      </c>
      <c r="L26" s="45" t="s">
        <v>1541</v>
      </c>
      <c r="M26" s="45" t="s">
        <v>408</v>
      </c>
      <c r="N26" s="49">
        <v>88</v>
      </c>
      <c r="O26" s="39" t="s">
        <v>1543</v>
      </c>
      <c r="P26" s="39" t="s">
        <v>882</v>
      </c>
      <c r="Q26" s="49">
        <v>2012</v>
      </c>
      <c r="R26" s="49" t="s">
        <v>1554</v>
      </c>
      <c r="S26" s="293"/>
      <c r="T26" s="294"/>
    </row>
    <row r="27" spans="1:20" ht="17.25" customHeight="1" x14ac:dyDescent="0.3">
      <c r="A27" s="289">
        <v>26</v>
      </c>
      <c r="B27" s="296" t="s">
        <v>1612</v>
      </c>
      <c r="C27" s="290" t="s">
        <v>1538</v>
      </c>
      <c r="D27" s="296" t="s">
        <v>1613</v>
      </c>
      <c r="E27" s="296" t="s">
        <v>1614</v>
      </c>
      <c r="F27" s="297">
        <v>447478</v>
      </c>
      <c r="G27" s="297">
        <v>1079765</v>
      </c>
      <c r="H27" s="292" t="s">
        <v>1134</v>
      </c>
      <c r="I27" s="296" t="s">
        <v>1612</v>
      </c>
      <c r="J27" s="297">
        <v>95</v>
      </c>
      <c r="K27" s="312">
        <v>85</v>
      </c>
      <c r="L27" s="45" t="s">
        <v>1541</v>
      </c>
      <c r="M27" s="61" t="s">
        <v>1615</v>
      </c>
      <c r="N27" s="39">
        <v>85</v>
      </c>
      <c r="O27" s="39" t="s">
        <v>1543</v>
      </c>
      <c r="P27" s="39" t="s">
        <v>882</v>
      </c>
      <c r="Q27" s="297">
        <v>2006</v>
      </c>
      <c r="R27" s="297" t="s">
        <v>1616</v>
      </c>
      <c r="S27" s="293"/>
      <c r="T27" s="294"/>
    </row>
    <row r="28" spans="1:20" x14ac:dyDescent="0.3">
      <c r="A28" s="289">
        <v>27</v>
      </c>
      <c r="B28" s="296" t="s">
        <v>1617</v>
      </c>
      <c r="C28" s="290" t="s">
        <v>1538</v>
      </c>
      <c r="D28" s="296" t="s">
        <v>1613</v>
      </c>
      <c r="E28" s="296" t="s">
        <v>1614</v>
      </c>
      <c r="F28" s="297">
        <v>446967</v>
      </c>
      <c r="G28" s="297">
        <v>1076781</v>
      </c>
      <c r="H28" s="292" t="s">
        <v>1134</v>
      </c>
      <c r="I28" s="296" t="s">
        <v>1617</v>
      </c>
      <c r="J28" s="297">
        <v>75</v>
      </c>
      <c r="K28" s="312">
        <v>62.5</v>
      </c>
      <c r="L28" s="45" t="s">
        <v>1541</v>
      </c>
      <c r="M28" s="61" t="s">
        <v>1615</v>
      </c>
      <c r="N28" s="39">
        <v>65</v>
      </c>
      <c r="O28" s="39" t="s">
        <v>1543</v>
      </c>
      <c r="P28" s="39" t="s">
        <v>882</v>
      </c>
      <c r="Q28" s="297">
        <v>1997</v>
      </c>
      <c r="R28" s="297" t="s">
        <v>1618</v>
      </c>
      <c r="S28" s="293"/>
      <c r="T28" s="294"/>
    </row>
    <row r="29" spans="1:20" ht="15.75" customHeight="1" x14ac:dyDescent="0.3">
      <c r="A29" s="289">
        <v>28</v>
      </c>
      <c r="B29" s="296" t="s">
        <v>1619</v>
      </c>
      <c r="C29" s="290" t="s">
        <v>1538</v>
      </c>
      <c r="D29" s="296" t="s">
        <v>1613</v>
      </c>
      <c r="E29" s="296" t="s">
        <v>1620</v>
      </c>
      <c r="F29" s="297">
        <v>450483</v>
      </c>
      <c r="G29" s="297">
        <v>1074576</v>
      </c>
      <c r="H29" s="292" t="s">
        <v>587</v>
      </c>
      <c r="I29" s="296" t="s">
        <v>1619</v>
      </c>
      <c r="J29" s="297">
        <v>40.6</v>
      </c>
      <c r="K29" s="312">
        <v>35.5</v>
      </c>
      <c r="L29" s="45" t="s">
        <v>1541</v>
      </c>
      <c r="M29" s="61" t="s">
        <v>1621</v>
      </c>
      <c r="N29" s="39">
        <v>45</v>
      </c>
      <c r="O29" s="39" t="s">
        <v>1543</v>
      </c>
      <c r="P29" s="39" t="s">
        <v>882</v>
      </c>
      <c r="Q29" s="297">
        <v>2009</v>
      </c>
      <c r="R29" s="297" t="s">
        <v>1622</v>
      </c>
      <c r="S29" s="293"/>
      <c r="T29" s="294"/>
    </row>
    <row r="30" spans="1:20" ht="16.5" customHeight="1" x14ac:dyDescent="0.3">
      <c r="A30" s="289">
        <v>29</v>
      </c>
      <c r="B30" s="296" t="s">
        <v>1612</v>
      </c>
      <c r="C30" s="290" t="s">
        <v>1538</v>
      </c>
      <c r="D30" s="296" t="s">
        <v>1613</v>
      </c>
      <c r="E30" s="296" t="s">
        <v>1623</v>
      </c>
      <c r="F30" s="297">
        <v>461764</v>
      </c>
      <c r="G30" s="297">
        <v>1086771</v>
      </c>
      <c r="H30" s="292" t="s">
        <v>587</v>
      </c>
      <c r="I30" s="296" t="s">
        <v>1612</v>
      </c>
      <c r="J30" s="297">
        <v>80</v>
      </c>
      <c r="K30" s="312">
        <v>71</v>
      </c>
      <c r="L30" s="45" t="s">
        <v>1541</v>
      </c>
      <c r="M30" s="61" t="s">
        <v>1624</v>
      </c>
      <c r="N30" s="39">
        <v>80</v>
      </c>
      <c r="O30" s="39" t="s">
        <v>1543</v>
      </c>
      <c r="P30" s="39" t="s">
        <v>882</v>
      </c>
      <c r="Q30" s="297">
        <v>2013</v>
      </c>
      <c r="R30" s="297" t="s">
        <v>1622</v>
      </c>
      <c r="S30" s="293"/>
      <c r="T30" s="294"/>
    </row>
    <row r="31" spans="1:20" ht="22" customHeight="1" x14ac:dyDescent="0.3">
      <c r="A31" s="289">
        <v>30</v>
      </c>
      <c r="B31" s="298" t="s">
        <v>1625</v>
      </c>
      <c r="C31" s="290" t="s">
        <v>1538</v>
      </c>
      <c r="D31" s="298" t="s">
        <v>1626</v>
      </c>
      <c r="E31" s="298" t="s">
        <v>1627</v>
      </c>
      <c r="F31" s="299">
        <v>541890</v>
      </c>
      <c r="G31" s="299">
        <v>1059297</v>
      </c>
      <c r="H31" s="292" t="s">
        <v>1134</v>
      </c>
      <c r="I31" s="298" t="s">
        <v>1625</v>
      </c>
      <c r="J31" s="297">
        <v>32.799999999999997</v>
      </c>
      <c r="K31" s="312">
        <v>26</v>
      </c>
      <c r="L31" s="45" t="s">
        <v>1541</v>
      </c>
      <c r="M31" s="61" t="s">
        <v>1624</v>
      </c>
      <c r="N31" s="299">
        <v>105</v>
      </c>
      <c r="O31" s="39" t="s">
        <v>1543</v>
      </c>
      <c r="P31" s="39" t="s">
        <v>882</v>
      </c>
      <c r="Q31" s="299">
        <v>2007</v>
      </c>
      <c r="R31" s="299" t="s">
        <v>1628</v>
      </c>
      <c r="S31" s="293"/>
      <c r="T31" s="294"/>
    </row>
    <row r="32" spans="1:20" ht="18.75" customHeight="1" x14ac:dyDescent="0.3">
      <c r="A32" s="289">
        <v>31</v>
      </c>
      <c r="B32" s="298" t="s">
        <v>1629</v>
      </c>
      <c r="C32" s="290" t="s">
        <v>1538</v>
      </c>
      <c r="D32" s="298" t="s">
        <v>1626</v>
      </c>
      <c r="E32" s="298" t="s">
        <v>1627</v>
      </c>
      <c r="F32" s="299">
        <v>541384</v>
      </c>
      <c r="G32" s="299">
        <v>1057401</v>
      </c>
      <c r="H32" s="292" t="s">
        <v>1134</v>
      </c>
      <c r="I32" s="298" t="s">
        <v>1629</v>
      </c>
      <c r="J32" s="297">
        <v>15</v>
      </c>
      <c r="K32" s="312">
        <v>10</v>
      </c>
      <c r="L32" s="45" t="s">
        <v>1541</v>
      </c>
      <c r="M32" s="61" t="s">
        <v>1624</v>
      </c>
      <c r="N32" s="299">
        <v>54</v>
      </c>
      <c r="O32" s="39" t="s">
        <v>1543</v>
      </c>
      <c r="P32" s="39" t="s">
        <v>882</v>
      </c>
      <c r="Q32" s="299">
        <v>2007</v>
      </c>
      <c r="R32" s="299" t="s">
        <v>1630</v>
      </c>
      <c r="S32" s="293"/>
      <c r="T32" s="294"/>
    </row>
    <row r="33" spans="1:20" ht="20.25" customHeight="1" x14ac:dyDescent="0.3">
      <c r="A33" s="289">
        <v>32</v>
      </c>
      <c r="B33" s="298" t="s">
        <v>1631</v>
      </c>
      <c r="C33" s="290" t="s">
        <v>1538</v>
      </c>
      <c r="D33" s="298" t="s">
        <v>1626</v>
      </c>
      <c r="E33" s="298" t="s">
        <v>1632</v>
      </c>
      <c r="F33" s="299">
        <v>533955</v>
      </c>
      <c r="G33" s="299">
        <v>1064606</v>
      </c>
      <c r="H33" s="292" t="s">
        <v>587</v>
      </c>
      <c r="I33" s="298" t="s">
        <v>1631</v>
      </c>
      <c r="J33" s="297">
        <v>5</v>
      </c>
      <c r="K33" s="312">
        <v>3</v>
      </c>
      <c r="L33" s="45" t="s">
        <v>1541</v>
      </c>
      <c r="M33" s="61" t="s">
        <v>1624</v>
      </c>
      <c r="N33" s="299">
        <v>85</v>
      </c>
      <c r="O33" s="39" t="s">
        <v>1543</v>
      </c>
      <c r="P33" s="39" t="s">
        <v>882</v>
      </c>
      <c r="Q33" s="299">
        <v>2006</v>
      </c>
      <c r="R33" s="299" t="s">
        <v>1630</v>
      </c>
      <c r="S33" s="293">
        <v>2011</v>
      </c>
      <c r="T33" s="294" t="s">
        <v>452</v>
      </c>
    </row>
    <row r="34" spans="1:20" x14ac:dyDescent="0.3">
      <c r="A34" s="289">
        <v>33</v>
      </c>
      <c r="B34" s="291" t="s">
        <v>1633</v>
      </c>
      <c r="C34" s="290" t="s">
        <v>1538</v>
      </c>
      <c r="D34" s="291" t="s">
        <v>1634</v>
      </c>
      <c r="E34" s="291" t="s">
        <v>1635</v>
      </c>
      <c r="F34" s="290">
        <v>455923</v>
      </c>
      <c r="G34" s="290">
        <v>1019478</v>
      </c>
      <c r="H34" s="292" t="s">
        <v>1134</v>
      </c>
      <c r="I34" s="291" t="s">
        <v>1633</v>
      </c>
      <c r="J34" s="297">
        <v>127</v>
      </c>
      <c r="K34" s="312">
        <v>115</v>
      </c>
      <c r="L34" s="45" t="s">
        <v>1541</v>
      </c>
      <c r="M34" s="61" t="s">
        <v>1624</v>
      </c>
      <c r="N34" s="290">
        <v>39</v>
      </c>
      <c r="O34" s="39" t="s">
        <v>1543</v>
      </c>
      <c r="P34" s="39" t="s">
        <v>882</v>
      </c>
      <c r="Q34" s="290"/>
      <c r="R34" s="290" t="s">
        <v>1300</v>
      </c>
      <c r="S34" s="293"/>
      <c r="T34" s="294"/>
    </row>
    <row r="35" spans="1:20" x14ac:dyDescent="0.3">
      <c r="A35" s="289">
        <v>34</v>
      </c>
      <c r="B35" s="291" t="s">
        <v>1636</v>
      </c>
      <c r="C35" s="290" t="s">
        <v>1538</v>
      </c>
      <c r="D35" s="291" t="s">
        <v>1637</v>
      </c>
      <c r="E35" s="291" t="s">
        <v>1638</v>
      </c>
      <c r="F35" s="56">
        <v>503911</v>
      </c>
      <c r="G35" s="56">
        <v>1074187</v>
      </c>
      <c r="H35" s="292" t="s">
        <v>587</v>
      </c>
      <c r="I35" s="291" t="s">
        <v>1636</v>
      </c>
      <c r="J35" s="297">
        <v>105</v>
      </c>
      <c r="K35" s="312">
        <v>95</v>
      </c>
      <c r="L35" s="45" t="s">
        <v>1541</v>
      </c>
      <c r="M35" s="61" t="s">
        <v>1624</v>
      </c>
      <c r="N35" s="300">
        <v>146</v>
      </c>
      <c r="O35" s="39" t="s">
        <v>1543</v>
      </c>
      <c r="P35" s="39" t="s">
        <v>882</v>
      </c>
      <c r="Q35" s="299">
        <v>2008</v>
      </c>
      <c r="R35" s="299" t="s">
        <v>439</v>
      </c>
      <c r="S35" s="293"/>
      <c r="T35" s="294"/>
    </row>
    <row r="36" spans="1:20" ht="17.25" customHeight="1" x14ac:dyDescent="0.3">
      <c r="A36" s="289">
        <v>35</v>
      </c>
      <c r="B36" s="291" t="s">
        <v>1639</v>
      </c>
      <c r="C36" s="290" t="s">
        <v>1538</v>
      </c>
      <c r="D36" s="291" t="s">
        <v>1637</v>
      </c>
      <c r="E36" s="291" t="s">
        <v>1640</v>
      </c>
      <c r="F36" s="56">
        <v>501821</v>
      </c>
      <c r="G36" s="56">
        <v>1074051</v>
      </c>
      <c r="H36" s="292" t="s">
        <v>587</v>
      </c>
      <c r="I36" s="291" t="s">
        <v>1639</v>
      </c>
      <c r="J36" s="297">
        <v>53</v>
      </c>
      <c r="K36" s="312">
        <v>45</v>
      </c>
      <c r="L36" s="45" t="s">
        <v>1546</v>
      </c>
      <c r="M36" s="61" t="s">
        <v>1624</v>
      </c>
      <c r="N36" s="290">
        <v>145</v>
      </c>
      <c r="O36" s="39" t="s">
        <v>1543</v>
      </c>
      <c r="P36" s="39" t="s">
        <v>882</v>
      </c>
      <c r="Q36" s="290">
        <v>2009</v>
      </c>
      <c r="R36" s="290" t="s">
        <v>1641</v>
      </c>
      <c r="S36" s="293"/>
      <c r="T36" s="294"/>
    </row>
    <row r="37" spans="1:20" x14ac:dyDescent="0.3">
      <c r="A37" s="289">
        <v>36</v>
      </c>
      <c r="B37" s="291" t="s">
        <v>1642</v>
      </c>
      <c r="C37" s="290" t="s">
        <v>1538</v>
      </c>
      <c r="D37" s="291" t="s">
        <v>1637</v>
      </c>
      <c r="E37" s="291" t="s">
        <v>1643</v>
      </c>
      <c r="F37" s="56">
        <v>500757</v>
      </c>
      <c r="G37" s="56">
        <v>1069850</v>
      </c>
      <c r="H37" s="292" t="s">
        <v>587</v>
      </c>
      <c r="I37" s="291" t="s">
        <v>1642</v>
      </c>
      <c r="J37" s="297">
        <v>60</v>
      </c>
      <c r="K37" s="312">
        <v>55</v>
      </c>
      <c r="L37" s="45" t="s">
        <v>1541</v>
      </c>
      <c r="M37" s="61" t="s">
        <v>1624</v>
      </c>
      <c r="N37" s="290">
        <v>86</v>
      </c>
      <c r="O37" s="39" t="s">
        <v>1543</v>
      </c>
      <c r="P37" s="39" t="s">
        <v>882</v>
      </c>
      <c r="Q37" s="290">
        <v>2008</v>
      </c>
      <c r="R37" s="290" t="s">
        <v>439</v>
      </c>
      <c r="S37" s="293">
        <v>2009</v>
      </c>
      <c r="T37" s="294" t="s">
        <v>1644</v>
      </c>
    </row>
    <row r="38" spans="1:20" ht="21" customHeight="1" x14ac:dyDescent="0.3">
      <c r="A38" s="289">
        <v>37</v>
      </c>
      <c r="B38" s="291" t="s">
        <v>1645</v>
      </c>
      <c r="C38" s="290" t="s">
        <v>1538</v>
      </c>
      <c r="D38" s="291" t="s">
        <v>1637</v>
      </c>
      <c r="E38" s="291" t="s">
        <v>1646</v>
      </c>
      <c r="F38" s="56">
        <v>49999</v>
      </c>
      <c r="G38" s="56">
        <v>1070120</v>
      </c>
      <c r="H38" s="292" t="s">
        <v>587</v>
      </c>
      <c r="I38" s="291" t="s">
        <v>1645</v>
      </c>
      <c r="J38" s="297">
        <v>62</v>
      </c>
      <c r="K38" s="312">
        <v>56</v>
      </c>
      <c r="L38" s="45" t="s">
        <v>1541</v>
      </c>
      <c r="M38" s="61" t="s">
        <v>1624</v>
      </c>
      <c r="N38" s="290">
        <v>87</v>
      </c>
      <c r="O38" s="39" t="s">
        <v>1543</v>
      </c>
      <c r="P38" s="39" t="s">
        <v>882</v>
      </c>
      <c r="Q38" s="290">
        <v>2012</v>
      </c>
      <c r="R38" s="290" t="s">
        <v>439</v>
      </c>
      <c r="S38" s="293"/>
      <c r="T38" s="294"/>
    </row>
    <row r="39" spans="1:20" ht="14.25" customHeight="1" x14ac:dyDescent="0.3">
      <c r="A39" s="289">
        <v>38</v>
      </c>
      <c r="B39" s="291" t="s">
        <v>1647</v>
      </c>
      <c r="C39" s="290" t="s">
        <v>1538</v>
      </c>
      <c r="D39" s="291" t="s">
        <v>1637</v>
      </c>
      <c r="E39" s="291" t="s">
        <v>1638</v>
      </c>
      <c r="F39" s="56">
        <v>507120</v>
      </c>
      <c r="G39" s="56">
        <v>1075045</v>
      </c>
      <c r="H39" s="292" t="s">
        <v>1134</v>
      </c>
      <c r="I39" s="291" t="s">
        <v>1647</v>
      </c>
      <c r="J39" s="297">
        <v>48</v>
      </c>
      <c r="K39" s="312">
        <v>40</v>
      </c>
      <c r="L39" s="45" t="s">
        <v>1541</v>
      </c>
      <c r="M39" s="61" t="s">
        <v>1624</v>
      </c>
      <c r="N39" s="290">
        <v>88</v>
      </c>
      <c r="O39" s="39" t="s">
        <v>1543</v>
      </c>
      <c r="P39" s="39" t="s">
        <v>882</v>
      </c>
      <c r="Q39" s="290">
        <v>2008</v>
      </c>
      <c r="R39" s="290" t="s">
        <v>439</v>
      </c>
      <c r="S39" s="293"/>
      <c r="T39" s="294"/>
    </row>
    <row r="40" spans="1:20" ht="20.25" customHeight="1" x14ac:dyDescent="0.3">
      <c r="A40" s="289">
        <v>39</v>
      </c>
      <c r="B40" s="291" t="s">
        <v>1648</v>
      </c>
      <c r="C40" s="290" t="s">
        <v>1538</v>
      </c>
      <c r="D40" s="291" t="s">
        <v>1637</v>
      </c>
      <c r="E40" s="291" t="s">
        <v>1649</v>
      </c>
      <c r="F40" s="56">
        <v>494353</v>
      </c>
      <c r="G40" s="56">
        <v>1051956</v>
      </c>
      <c r="H40" s="292" t="s">
        <v>1134</v>
      </c>
      <c r="I40" s="291" t="s">
        <v>1648</v>
      </c>
      <c r="J40" s="297">
        <v>80</v>
      </c>
      <c r="K40" s="312">
        <v>75</v>
      </c>
      <c r="L40" s="45" t="s">
        <v>1546</v>
      </c>
      <c r="M40" s="61" t="s">
        <v>1624</v>
      </c>
      <c r="N40" s="290">
        <v>110</v>
      </c>
      <c r="O40" s="39" t="s">
        <v>1543</v>
      </c>
      <c r="P40" s="39" t="s">
        <v>882</v>
      </c>
      <c r="Q40" s="39"/>
      <c r="R40" s="290"/>
      <c r="S40" s="293"/>
      <c r="T40" s="294"/>
    </row>
    <row r="41" spans="1:20" x14ac:dyDescent="0.3">
      <c r="A41" s="289">
        <v>40</v>
      </c>
      <c r="B41" s="45" t="s">
        <v>1650</v>
      </c>
      <c r="C41" s="290" t="s">
        <v>1538</v>
      </c>
      <c r="D41" s="45" t="s">
        <v>1651</v>
      </c>
      <c r="E41" s="45" t="s">
        <v>1652</v>
      </c>
      <c r="F41" s="301"/>
      <c r="G41" s="301"/>
      <c r="H41" s="292" t="s">
        <v>1134</v>
      </c>
      <c r="I41" s="45" t="s">
        <v>1650</v>
      </c>
      <c r="J41" s="39">
        <v>35</v>
      </c>
      <c r="K41" s="312">
        <v>40</v>
      </c>
      <c r="L41" s="45" t="s">
        <v>1541</v>
      </c>
      <c r="M41" s="45" t="s">
        <v>1653</v>
      </c>
      <c r="N41" s="39">
        <v>18</v>
      </c>
      <c r="O41" s="39" t="s">
        <v>1543</v>
      </c>
      <c r="P41" s="39" t="s">
        <v>882</v>
      </c>
      <c r="Q41" s="39"/>
      <c r="R41" s="39"/>
      <c r="S41" s="293"/>
      <c r="T41" s="294"/>
    </row>
    <row r="42" spans="1:20" x14ac:dyDescent="0.3">
      <c r="A42" s="289">
        <v>41</v>
      </c>
      <c r="B42" s="45" t="s">
        <v>1654</v>
      </c>
      <c r="C42" s="290" t="s">
        <v>1538</v>
      </c>
      <c r="D42" s="45" t="s">
        <v>1651</v>
      </c>
      <c r="E42" s="45" t="s">
        <v>1655</v>
      </c>
      <c r="F42" s="301"/>
      <c r="G42" s="301"/>
      <c r="H42" s="292" t="s">
        <v>1134</v>
      </c>
      <c r="I42" s="45" t="s">
        <v>1654</v>
      </c>
      <c r="J42" s="39">
        <v>98</v>
      </c>
      <c r="K42" s="312">
        <v>35</v>
      </c>
      <c r="L42" s="45" t="s">
        <v>1546</v>
      </c>
      <c r="M42" s="45" t="s">
        <v>1656</v>
      </c>
      <c r="N42" s="39">
        <v>20</v>
      </c>
      <c r="O42" s="39" t="s">
        <v>1543</v>
      </c>
      <c r="P42" s="39" t="s">
        <v>882</v>
      </c>
      <c r="Q42" s="39"/>
      <c r="R42" s="39"/>
      <c r="S42" s="293"/>
      <c r="T42" s="294"/>
    </row>
    <row r="43" spans="1:20" x14ac:dyDescent="0.3">
      <c r="A43" s="289">
        <v>42</v>
      </c>
      <c r="B43" s="45" t="s">
        <v>1657</v>
      </c>
      <c r="C43" s="290" t="s">
        <v>1538</v>
      </c>
      <c r="D43" s="45" t="s">
        <v>1658</v>
      </c>
      <c r="E43" s="45" t="s">
        <v>1659</v>
      </c>
      <c r="F43" s="40">
        <v>3847627</v>
      </c>
      <c r="G43" s="40">
        <v>980384</v>
      </c>
      <c r="H43" s="292" t="s">
        <v>587</v>
      </c>
      <c r="I43" s="45" t="s">
        <v>1657</v>
      </c>
      <c r="J43" s="313">
        <v>10.5</v>
      </c>
      <c r="K43" s="292">
        <v>7</v>
      </c>
      <c r="L43" s="45" t="s">
        <v>1541</v>
      </c>
      <c r="M43" s="45" t="s">
        <v>1656</v>
      </c>
      <c r="N43" s="39">
        <v>28</v>
      </c>
      <c r="O43" s="39" t="s">
        <v>1660</v>
      </c>
      <c r="P43" s="39" t="s">
        <v>882</v>
      </c>
      <c r="Q43" s="39">
        <v>2001</v>
      </c>
      <c r="R43" s="39"/>
      <c r="S43" s="293"/>
      <c r="T43" s="294"/>
    </row>
    <row r="44" spans="1:20" x14ac:dyDescent="0.3">
      <c r="A44" s="289">
        <v>43</v>
      </c>
      <c r="B44" s="45" t="s">
        <v>1661</v>
      </c>
      <c r="C44" s="290" t="s">
        <v>1538</v>
      </c>
      <c r="D44" s="45" t="s">
        <v>1658</v>
      </c>
      <c r="E44" s="45" t="s">
        <v>1662</v>
      </c>
      <c r="F44" s="40">
        <v>3829701</v>
      </c>
      <c r="G44" s="40">
        <v>941937</v>
      </c>
      <c r="H44" s="292" t="s">
        <v>1134</v>
      </c>
      <c r="I44" s="45" t="s">
        <v>1661</v>
      </c>
      <c r="J44" s="313">
        <v>10</v>
      </c>
      <c r="K44" s="292">
        <v>10</v>
      </c>
      <c r="L44" s="45" t="s">
        <v>1541</v>
      </c>
      <c r="M44" s="45" t="s">
        <v>1656</v>
      </c>
      <c r="N44" s="39">
        <v>76</v>
      </c>
      <c r="O44" s="39" t="s">
        <v>1660</v>
      </c>
      <c r="P44" s="39" t="s">
        <v>882</v>
      </c>
      <c r="Q44" s="39">
        <v>2012</v>
      </c>
      <c r="R44" s="39"/>
      <c r="S44" s="293"/>
      <c r="T44" s="294"/>
    </row>
    <row r="45" spans="1:20" x14ac:dyDescent="0.3">
      <c r="A45" s="289">
        <v>44</v>
      </c>
      <c r="B45" s="45" t="s">
        <v>1663</v>
      </c>
      <c r="C45" s="290" t="s">
        <v>1538</v>
      </c>
      <c r="D45" s="45" t="s">
        <v>1658</v>
      </c>
      <c r="E45" s="45" t="s">
        <v>1664</v>
      </c>
      <c r="F45" s="40">
        <v>3849371</v>
      </c>
      <c r="G45" s="40">
        <v>974691</v>
      </c>
      <c r="H45" s="292" t="s">
        <v>587</v>
      </c>
      <c r="I45" s="45" t="s">
        <v>1663</v>
      </c>
      <c r="J45" s="313">
        <v>23</v>
      </c>
      <c r="K45" s="292">
        <v>7</v>
      </c>
      <c r="L45" s="45" t="s">
        <v>1546</v>
      </c>
      <c r="M45" s="45" t="s">
        <v>1656</v>
      </c>
      <c r="N45" s="39">
        <v>70</v>
      </c>
      <c r="O45" s="39" t="s">
        <v>1660</v>
      </c>
      <c r="P45" s="39" t="s">
        <v>882</v>
      </c>
      <c r="Q45" s="39">
        <v>1992</v>
      </c>
      <c r="R45" s="39"/>
      <c r="S45" s="293"/>
      <c r="T45" s="294"/>
    </row>
    <row r="46" spans="1:20" x14ac:dyDescent="0.3">
      <c r="A46" s="289">
        <v>45</v>
      </c>
      <c r="B46" s="45" t="s">
        <v>1665</v>
      </c>
      <c r="C46" s="290" t="s">
        <v>1538</v>
      </c>
      <c r="D46" s="45" t="s">
        <v>1658</v>
      </c>
      <c r="E46" s="45" t="s">
        <v>1666</v>
      </c>
      <c r="F46" s="40">
        <v>3835781</v>
      </c>
      <c r="G46" s="40">
        <v>979276</v>
      </c>
      <c r="H46" s="292" t="s">
        <v>587</v>
      </c>
      <c r="I46" s="45" t="s">
        <v>1665</v>
      </c>
      <c r="J46" s="313">
        <v>15</v>
      </c>
      <c r="K46" s="292">
        <v>5</v>
      </c>
      <c r="L46" s="45" t="s">
        <v>1546</v>
      </c>
      <c r="M46" s="45" t="s">
        <v>1656</v>
      </c>
      <c r="N46" s="39">
        <v>68</v>
      </c>
      <c r="O46" s="39" t="s">
        <v>1660</v>
      </c>
      <c r="P46" s="39" t="s">
        <v>882</v>
      </c>
      <c r="Q46" s="39">
        <v>2001</v>
      </c>
      <c r="R46" s="39"/>
      <c r="S46" s="293"/>
      <c r="T46" s="294"/>
    </row>
    <row r="47" spans="1:20" x14ac:dyDescent="0.3">
      <c r="A47" s="289">
        <v>46</v>
      </c>
      <c r="B47" s="45" t="s">
        <v>1667</v>
      </c>
      <c r="C47" s="290" t="s">
        <v>1538</v>
      </c>
      <c r="D47" s="45" t="s">
        <v>1658</v>
      </c>
      <c r="E47" s="45" t="s">
        <v>1668</v>
      </c>
      <c r="F47" s="40">
        <v>3832331</v>
      </c>
      <c r="G47" s="40">
        <v>974585</v>
      </c>
      <c r="H47" s="292" t="s">
        <v>587</v>
      </c>
      <c r="I47" s="45" t="s">
        <v>1667</v>
      </c>
      <c r="J47" s="313">
        <v>25</v>
      </c>
      <c r="K47" s="292">
        <v>5</v>
      </c>
      <c r="L47" s="45" t="s">
        <v>1546</v>
      </c>
      <c r="M47" s="45" t="s">
        <v>1656</v>
      </c>
      <c r="N47" s="39">
        <v>198</v>
      </c>
      <c r="O47" s="39" t="s">
        <v>1660</v>
      </c>
      <c r="P47" s="39" t="s">
        <v>882</v>
      </c>
      <c r="Q47" s="39">
        <v>2003</v>
      </c>
      <c r="R47" s="39"/>
      <c r="S47" s="293"/>
      <c r="T47" s="294"/>
    </row>
    <row r="48" spans="1:20" x14ac:dyDescent="0.3">
      <c r="A48" s="289">
        <v>47</v>
      </c>
      <c r="B48" s="45" t="s">
        <v>1669</v>
      </c>
      <c r="C48" s="290" t="s">
        <v>1538</v>
      </c>
      <c r="D48" s="45" t="s">
        <v>1658</v>
      </c>
      <c r="E48" s="45" t="s">
        <v>1659</v>
      </c>
      <c r="F48" s="40">
        <v>443086</v>
      </c>
      <c r="G48" s="40">
        <v>1082324</v>
      </c>
      <c r="H48" s="292" t="s">
        <v>1134</v>
      </c>
      <c r="I48" s="45" t="s">
        <v>1669</v>
      </c>
      <c r="J48" s="313">
        <v>25</v>
      </c>
      <c r="K48" s="292">
        <v>25</v>
      </c>
      <c r="L48" s="45" t="s">
        <v>1541</v>
      </c>
      <c r="M48" s="45" t="s">
        <v>1656</v>
      </c>
      <c r="N48" s="39">
        <v>138</v>
      </c>
      <c r="O48" s="39" t="s">
        <v>1660</v>
      </c>
      <c r="P48" s="39" t="s">
        <v>882</v>
      </c>
      <c r="Q48" s="39">
        <v>2012</v>
      </c>
      <c r="R48" s="39"/>
      <c r="S48" s="293"/>
      <c r="T48" s="294"/>
    </row>
    <row r="49" spans="1:20" x14ac:dyDescent="0.3">
      <c r="A49" s="289">
        <v>48</v>
      </c>
      <c r="B49" s="45" t="s">
        <v>1670</v>
      </c>
      <c r="C49" s="290" t="s">
        <v>1538</v>
      </c>
      <c r="D49" s="45" t="s">
        <v>1658</v>
      </c>
      <c r="E49" s="45" t="s">
        <v>1671</v>
      </c>
      <c r="F49" s="40"/>
      <c r="G49" s="40"/>
      <c r="H49" s="292" t="s">
        <v>1134</v>
      </c>
      <c r="I49" s="45" t="s">
        <v>1670</v>
      </c>
      <c r="J49" s="313">
        <v>31</v>
      </c>
      <c r="K49" s="292">
        <v>12</v>
      </c>
      <c r="L49" s="45" t="s">
        <v>1546</v>
      </c>
      <c r="M49" s="45" t="s">
        <v>1656</v>
      </c>
      <c r="N49" s="39">
        <v>186</v>
      </c>
      <c r="O49" s="39" t="s">
        <v>1660</v>
      </c>
      <c r="P49" s="39" t="s">
        <v>882</v>
      </c>
      <c r="Q49" s="39"/>
      <c r="R49" s="39"/>
      <c r="S49" s="293"/>
      <c r="T49" s="294"/>
    </row>
    <row r="50" spans="1:20" x14ac:dyDescent="0.3">
      <c r="A50" s="289">
        <v>49</v>
      </c>
      <c r="B50" s="45" t="s">
        <v>1672</v>
      </c>
      <c r="C50" s="290" t="s">
        <v>1538</v>
      </c>
      <c r="D50" s="45" t="s">
        <v>1658</v>
      </c>
      <c r="E50" s="45" t="s">
        <v>1659</v>
      </c>
      <c r="F50" s="40">
        <v>3849296</v>
      </c>
      <c r="G50" s="40">
        <v>979916</v>
      </c>
      <c r="H50" s="292" t="s">
        <v>1134</v>
      </c>
      <c r="I50" s="45" t="s">
        <v>1672</v>
      </c>
      <c r="J50" s="313">
        <v>19</v>
      </c>
      <c r="K50" s="292">
        <v>10.5</v>
      </c>
      <c r="L50" s="45" t="s">
        <v>1541</v>
      </c>
      <c r="M50" s="45" t="s">
        <v>1656</v>
      </c>
      <c r="N50" s="39">
        <v>78</v>
      </c>
      <c r="O50" s="39" t="s">
        <v>1660</v>
      </c>
      <c r="P50" s="39" t="s">
        <v>882</v>
      </c>
      <c r="Q50" s="39"/>
      <c r="R50" s="39"/>
      <c r="S50" s="293"/>
      <c r="T50" s="294"/>
    </row>
    <row r="51" spans="1:20" x14ac:dyDescent="0.3">
      <c r="A51" s="289">
        <v>50</v>
      </c>
      <c r="B51" s="45" t="s">
        <v>1673</v>
      </c>
      <c r="C51" s="290" t="s">
        <v>1538</v>
      </c>
      <c r="D51" s="45" t="s">
        <v>1674</v>
      </c>
      <c r="E51" s="45" t="s">
        <v>1675</v>
      </c>
      <c r="F51" s="40">
        <v>505967</v>
      </c>
      <c r="G51" s="40">
        <v>1032467</v>
      </c>
      <c r="H51" s="292" t="s">
        <v>1134</v>
      </c>
      <c r="I51" s="45" t="s">
        <v>1673</v>
      </c>
      <c r="J51" s="314">
        <v>58</v>
      </c>
      <c r="K51" s="315">
        <v>85</v>
      </c>
      <c r="L51" s="45" t="s">
        <v>1546</v>
      </c>
      <c r="M51" s="45" t="s">
        <v>1656</v>
      </c>
      <c r="N51" s="39">
        <v>200</v>
      </c>
      <c r="O51" s="39" t="s">
        <v>1660</v>
      </c>
      <c r="P51" s="39" t="s">
        <v>882</v>
      </c>
      <c r="Q51" s="39">
        <v>2008</v>
      </c>
      <c r="R51" s="39"/>
      <c r="S51" s="293"/>
      <c r="T51" s="294"/>
    </row>
    <row r="52" spans="1:20" x14ac:dyDescent="0.3">
      <c r="A52" s="289">
        <v>51</v>
      </c>
      <c r="B52" s="45" t="s">
        <v>1676</v>
      </c>
      <c r="C52" s="290" t="s">
        <v>1538</v>
      </c>
      <c r="D52" s="45" t="s">
        <v>1674</v>
      </c>
      <c r="E52" s="45" t="s">
        <v>1677</v>
      </c>
      <c r="F52" s="40">
        <v>502204</v>
      </c>
      <c r="G52" s="40">
        <v>1033663</v>
      </c>
      <c r="H52" s="292" t="s">
        <v>1134</v>
      </c>
      <c r="I52" s="45" t="s">
        <v>1676</v>
      </c>
      <c r="J52" s="314">
        <v>134</v>
      </c>
      <c r="K52" s="315">
        <v>354</v>
      </c>
      <c r="L52" s="45" t="s">
        <v>1546</v>
      </c>
      <c r="M52" s="45" t="s">
        <v>1656</v>
      </c>
      <c r="N52" s="39">
        <v>330</v>
      </c>
      <c r="O52" s="39" t="s">
        <v>1660</v>
      </c>
      <c r="P52" s="39" t="s">
        <v>882</v>
      </c>
      <c r="Q52" s="39">
        <v>2016</v>
      </c>
      <c r="R52" s="39"/>
      <c r="S52" s="293"/>
      <c r="T52" s="294"/>
    </row>
    <row r="53" spans="1:20" x14ac:dyDescent="0.3">
      <c r="A53" s="289">
        <v>52</v>
      </c>
      <c r="B53" s="45" t="s">
        <v>1678</v>
      </c>
      <c r="C53" s="290" t="s">
        <v>1538</v>
      </c>
      <c r="D53" s="45" t="s">
        <v>1674</v>
      </c>
      <c r="E53" s="45" t="s">
        <v>1679</v>
      </c>
      <c r="F53" s="40">
        <v>494082</v>
      </c>
      <c r="G53" s="40">
        <v>1024700</v>
      </c>
      <c r="H53" s="292" t="s">
        <v>1134</v>
      </c>
      <c r="I53" s="45" t="s">
        <v>1678</v>
      </c>
      <c r="J53" s="314">
        <v>26</v>
      </c>
      <c r="K53" s="315">
        <v>41</v>
      </c>
      <c r="L53" s="45" t="s">
        <v>1546</v>
      </c>
      <c r="M53" s="45" t="s">
        <v>1656</v>
      </c>
      <c r="N53" s="39">
        <v>40</v>
      </c>
      <c r="O53" s="39" t="s">
        <v>1660</v>
      </c>
      <c r="P53" s="39" t="s">
        <v>882</v>
      </c>
      <c r="Q53" s="39">
        <v>2007</v>
      </c>
      <c r="R53" s="39"/>
      <c r="S53" s="293"/>
      <c r="T53" s="294"/>
    </row>
    <row r="54" spans="1:20" x14ac:dyDescent="0.3">
      <c r="A54" s="289">
        <v>53</v>
      </c>
      <c r="B54" s="45" t="s">
        <v>1680</v>
      </c>
      <c r="C54" s="290" t="s">
        <v>1538</v>
      </c>
      <c r="D54" s="45" t="s">
        <v>1674</v>
      </c>
      <c r="E54" s="45" t="s">
        <v>1681</v>
      </c>
      <c r="F54" s="40">
        <v>494082</v>
      </c>
      <c r="G54" s="40">
        <v>103482</v>
      </c>
      <c r="H54" s="292" t="s">
        <v>1134</v>
      </c>
      <c r="I54" s="45" t="s">
        <v>1680</v>
      </c>
      <c r="J54" s="314">
        <v>8</v>
      </c>
      <c r="K54" s="315">
        <v>6</v>
      </c>
      <c r="L54" s="45" t="s">
        <v>1546</v>
      </c>
      <c r="M54" s="45" t="s">
        <v>1656</v>
      </c>
      <c r="N54" s="39">
        <v>16</v>
      </c>
      <c r="O54" s="39" t="s">
        <v>1660</v>
      </c>
      <c r="P54" s="39" t="s">
        <v>882</v>
      </c>
      <c r="Q54" s="39">
        <v>2006</v>
      </c>
      <c r="R54" s="39"/>
      <c r="S54" s="293"/>
      <c r="T54" s="294"/>
    </row>
    <row r="55" spans="1:20" x14ac:dyDescent="0.3">
      <c r="A55" s="289">
        <v>54</v>
      </c>
      <c r="B55" s="45" t="s">
        <v>1682</v>
      </c>
      <c r="C55" s="290" t="s">
        <v>1538</v>
      </c>
      <c r="D55" s="45" t="s">
        <v>1683</v>
      </c>
      <c r="E55" s="45" t="s">
        <v>1682</v>
      </c>
      <c r="F55" s="40">
        <v>486760</v>
      </c>
      <c r="G55" s="40">
        <v>1062819</v>
      </c>
      <c r="H55" s="292" t="s">
        <v>1134</v>
      </c>
      <c r="I55" s="45" t="s">
        <v>1682</v>
      </c>
      <c r="J55" s="316">
        <v>51</v>
      </c>
      <c r="K55" s="315">
        <v>27</v>
      </c>
      <c r="L55" s="45" t="s">
        <v>1541</v>
      </c>
      <c r="M55" s="45" t="s">
        <v>1656</v>
      </c>
      <c r="N55" s="39">
        <v>85</v>
      </c>
      <c r="O55" s="39" t="s">
        <v>1660</v>
      </c>
      <c r="P55" s="39" t="s">
        <v>882</v>
      </c>
      <c r="Q55" s="39">
        <v>2014</v>
      </c>
      <c r="R55" s="39"/>
      <c r="S55" s="293"/>
      <c r="T55" s="294"/>
    </row>
    <row r="56" spans="1:20" x14ac:dyDescent="0.3">
      <c r="A56" s="289">
        <v>55</v>
      </c>
      <c r="B56" s="45" t="s">
        <v>1684</v>
      </c>
      <c r="C56" s="290" t="s">
        <v>1538</v>
      </c>
      <c r="D56" s="45" t="s">
        <v>1683</v>
      </c>
      <c r="E56" s="45" t="s">
        <v>1684</v>
      </c>
      <c r="F56" s="39">
        <v>480198</v>
      </c>
      <c r="G56" s="39">
        <v>1064520</v>
      </c>
      <c r="H56" s="292" t="s">
        <v>1134</v>
      </c>
      <c r="I56" s="45" t="s">
        <v>1684</v>
      </c>
      <c r="J56" s="314">
        <v>30</v>
      </c>
      <c r="K56" s="315">
        <v>15</v>
      </c>
      <c r="L56" s="45" t="s">
        <v>1541</v>
      </c>
      <c r="M56" s="45" t="s">
        <v>1656</v>
      </c>
      <c r="N56" s="39">
        <v>70</v>
      </c>
      <c r="O56" s="39" t="s">
        <v>1660</v>
      </c>
      <c r="P56" s="39" t="s">
        <v>882</v>
      </c>
      <c r="Q56" s="39">
        <v>2014</v>
      </c>
      <c r="R56" s="39"/>
      <c r="S56" s="293"/>
      <c r="T56" s="294"/>
    </row>
    <row r="57" spans="1:20" x14ac:dyDescent="0.3">
      <c r="A57" s="289">
        <v>56</v>
      </c>
      <c r="B57" s="45" t="s">
        <v>1685</v>
      </c>
      <c r="C57" s="290" t="s">
        <v>1538</v>
      </c>
      <c r="D57" s="45" t="s">
        <v>1683</v>
      </c>
      <c r="E57" s="45" t="s">
        <v>1685</v>
      </c>
      <c r="F57" s="301"/>
      <c r="G57" s="301"/>
      <c r="H57" s="292" t="s">
        <v>587</v>
      </c>
      <c r="I57" s="45" t="s">
        <v>1685</v>
      </c>
      <c r="J57" s="316">
        <v>10</v>
      </c>
      <c r="K57" s="315">
        <v>5</v>
      </c>
      <c r="L57" s="45" t="s">
        <v>1541</v>
      </c>
      <c r="M57" s="45" t="s">
        <v>1656</v>
      </c>
      <c r="N57" s="39">
        <v>25</v>
      </c>
      <c r="O57" s="39" t="s">
        <v>1660</v>
      </c>
      <c r="P57" s="39" t="s">
        <v>882</v>
      </c>
      <c r="Q57" s="39">
        <v>2009</v>
      </c>
      <c r="R57" s="39"/>
      <c r="S57" s="293"/>
      <c r="T57" s="294"/>
    </row>
    <row r="58" spans="1:20" x14ac:dyDescent="0.3">
      <c r="A58" s="289">
        <v>57</v>
      </c>
      <c r="B58" s="45" t="s">
        <v>1686</v>
      </c>
      <c r="C58" s="290" t="s">
        <v>1538</v>
      </c>
      <c r="D58" s="45" t="s">
        <v>1683</v>
      </c>
      <c r="E58" s="45" t="s">
        <v>1686</v>
      </c>
      <c r="F58" s="39">
        <v>481911</v>
      </c>
      <c r="G58" s="39">
        <v>1061373</v>
      </c>
      <c r="H58" s="292" t="s">
        <v>1687</v>
      </c>
      <c r="I58" s="45" t="s">
        <v>1686</v>
      </c>
      <c r="J58" s="314">
        <v>70</v>
      </c>
      <c r="K58" s="315">
        <v>40</v>
      </c>
      <c r="L58" s="45" t="s">
        <v>1541</v>
      </c>
      <c r="M58" s="45" t="s">
        <v>1656</v>
      </c>
      <c r="N58" s="39">
        <v>52</v>
      </c>
      <c r="O58" s="39" t="s">
        <v>1660</v>
      </c>
      <c r="P58" s="39" t="s">
        <v>882</v>
      </c>
      <c r="Q58" s="39">
        <v>2016</v>
      </c>
      <c r="R58" s="39"/>
      <c r="S58" s="293"/>
      <c r="T58" s="294"/>
    </row>
    <row r="59" spans="1:20" x14ac:dyDescent="0.3">
      <c r="A59" s="289">
        <v>59</v>
      </c>
      <c r="B59" s="45" t="s">
        <v>1688</v>
      </c>
      <c r="C59" s="290" t="s">
        <v>1538</v>
      </c>
      <c r="D59" s="45" t="s">
        <v>1683</v>
      </c>
      <c r="E59" s="45" t="s">
        <v>1688</v>
      </c>
      <c r="F59" s="40">
        <v>482389.22</v>
      </c>
      <c r="G59" s="40">
        <v>1075651</v>
      </c>
      <c r="H59" s="292" t="s">
        <v>1134</v>
      </c>
      <c r="I59" s="45" t="s">
        <v>1688</v>
      </c>
      <c r="J59" s="314">
        <v>64</v>
      </c>
      <c r="K59" s="315">
        <v>42</v>
      </c>
      <c r="L59" s="45" t="s">
        <v>1541</v>
      </c>
      <c r="M59" s="45" t="s">
        <v>1656</v>
      </c>
      <c r="N59" s="39">
        <v>77</v>
      </c>
      <c r="O59" s="39" t="s">
        <v>1660</v>
      </c>
      <c r="P59" s="39" t="s">
        <v>882</v>
      </c>
      <c r="Q59" s="39">
        <v>2009</v>
      </c>
      <c r="R59" s="39"/>
      <c r="S59" s="293"/>
      <c r="T59" s="294"/>
    </row>
    <row r="60" spans="1:20" x14ac:dyDescent="0.3">
      <c r="A60" s="289">
        <v>60</v>
      </c>
      <c r="B60" s="45" t="s">
        <v>1689</v>
      </c>
      <c r="C60" s="290" t="s">
        <v>1538</v>
      </c>
      <c r="D60" s="45" t="s">
        <v>1683</v>
      </c>
      <c r="E60" s="45" t="s">
        <v>1689</v>
      </c>
      <c r="F60" s="40">
        <v>486694</v>
      </c>
      <c r="G60" s="40">
        <v>10722594</v>
      </c>
      <c r="H60" s="292" t="s">
        <v>587</v>
      </c>
      <c r="I60" s="45" t="s">
        <v>1689</v>
      </c>
      <c r="J60" s="314">
        <v>50</v>
      </c>
      <c r="K60" s="315">
        <v>34</v>
      </c>
      <c r="L60" s="45" t="s">
        <v>1541</v>
      </c>
      <c r="M60" s="45" t="s">
        <v>1656</v>
      </c>
      <c r="N60" s="39">
        <v>69</v>
      </c>
      <c r="O60" s="39" t="s">
        <v>1660</v>
      </c>
      <c r="P60" s="39" t="s">
        <v>882</v>
      </c>
      <c r="Q60" s="39">
        <v>2014</v>
      </c>
      <c r="R60" s="39"/>
      <c r="S60" s="293"/>
      <c r="T60" s="294"/>
    </row>
    <row r="61" spans="1:20" x14ac:dyDescent="0.3">
      <c r="A61" s="289">
        <v>61</v>
      </c>
      <c r="B61" s="45" t="s">
        <v>1690</v>
      </c>
      <c r="C61" s="290" t="s">
        <v>1538</v>
      </c>
      <c r="D61" s="45" t="s">
        <v>1683</v>
      </c>
      <c r="E61" s="45" t="s">
        <v>1690</v>
      </c>
      <c r="F61" s="39">
        <v>482978</v>
      </c>
      <c r="G61" s="39">
        <v>1066604</v>
      </c>
      <c r="H61" s="292" t="s">
        <v>587</v>
      </c>
      <c r="I61" s="45" t="s">
        <v>1690</v>
      </c>
      <c r="J61" s="317"/>
      <c r="K61" s="318"/>
      <c r="L61" s="45" t="s">
        <v>1541</v>
      </c>
      <c r="M61" s="45" t="s">
        <v>1656</v>
      </c>
      <c r="N61" s="39">
        <v>35</v>
      </c>
      <c r="O61" s="39" t="s">
        <v>1660</v>
      </c>
      <c r="P61" s="39" t="s">
        <v>882</v>
      </c>
      <c r="Q61" s="39">
        <v>2002</v>
      </c>
      <c r="R61" s="39"/>
      <c r="S61" s="293"/>
      <c r="T61" s="294"/>
    </row>
    <row r="62" spans="1:20" ht="18.75" customHeight="1" x14ac:dyDescent="0.3">
      <c r="A62" s="289">
        <v>62</v>
      </c>
      <c r="B62" s="291" t="s">
        <v>1691</v>
      </c>
      <c r="C62" s="290" t="s">
        <v>1538</v>
      </c>
      <c r="D62" s="45" t="s">
        <v>1692</v>
      </c>
      <c r="E62" s="291" t="s">
        <v>1693</v>
      </c>
      <c r="F62" s="290">
        <v>531556.02</v>
      </c>
      <c r="G62" s="290">
        <v>1044543.96</v>
      </c>
      <c r="H62" s="292" t="s">
        <v>1134</v>
      </c>
      <c r="I62" s="291" t="s">
        <v>1691</v>
      </c>
      <c r="J62" s="319">
        <v>320</v>
      </c>
      <c r="K62" s="318">
        <v>312</v>
      </c>
      <c r="L62" s="45" t="s">
        <v>1541</v>
      </c>
      <c r="M62" s="45" t="s">
        <v>408</v>
      </c>
      <c r="N62" s="290">
        <v>110</v>
      </c>
      <c r="O62" s="39" t="s">
        <v>1660</v>
      </c>
      <c r="P62" s="39" t="s">
        <v>882</v>
      </c>
      <c r="Q62" s="290">
        <v>2014</v>
      </c>
      <c r="R62" s="39"/>
      <c r="S62" s="293"/>
      <c r="T62" s="294"/>
    </row>
    <row r="63" spans="1:20" ht="19.5" customHeight="1" x14ac:dyDescent="0.3">
      <c r="A63" s="289">
        <v>63</v>
      </c>
      <c r="B63" s="291" t="s">
        <v>1694</v>
      </c>
      <c r="C63" s="290" t="s">
        <v>1538</v>
      </c>
      <c r="D63" s="45" t="s">
        <v>1692</v>
      </c>
      <c r="E63" s="291" t="s">
        <v>1693</v>
      </c>
      <c r="F63" s="290">
        <v>531990.78</v>
      </c>
      <c r="G63" s="290">
        <v>1043917.58</v>
      </c>
      <c r="H63" s="292" t="s">
        <v>587</v>
      </c>
      <c r="I63" s="291" t="s">
        <v>1695</v>
      </c>
      <c r="J63" s="319">
        <v>162</v>
      </c>
      <c r="K63" s="318">
        <v>143</v>
      </c>
      <c r="L63" s="45" t="s">
        <v>1541</v>
      </c>
      <c r="M63" s="45" t="s">
        <v>408</v>
      </c>
      <c r="N63" s="290">
        <v>50</v>
      </c>
      <c r="O63" s="39" t="s">
        <v>1660</v>
      </c>
      <c r="P63" s="39" t="s">
        <v>882</v>
      </c>
      <c r="Q63" s="290">
        <v>2010</v>
      </c>
      <c r="R63" s="39"/>
      <c r="S63" s="293"/>
      <c r="T63" s="294"/>
    </row>
    <row r="64" spans="1:20" ht="18" customHeight="1" x14ac:dyDescent="0.3">
      <c r="A64" s="289">
        <v>64</v>
      </c>
      <c r="B64" s="291" t="s">
        <v>1696</v>
      </c>
      <c r="C64" s="290" t="s">
        <v>1538</v>
      </c>
      <c r="D64" s="45" t="s">
        <v>1692</v>
      </c>
      <c r="E64" s="291" t="s">
        <v>1697</v>
      </c>
      <c r="F64" s="290">
        <v>531079.80000000005</v>
      </c>
      <c r="G64" s="290">
        <v>1048841.05</v>
      </c>
      <c r="H64" s="292" t="s">
        <v>1134</v>
      </c>
      <c r="I64" s="291" t="s">
        <v>1698</v>
      </c>
      <c r="J64" s="319">
        <v>120</v>
      </c>
      <c r="K64" s="318">
        <v>85</v>
      </c>
      <c r="L64" s="45" t="s">
        <v>1541</v>
      </c>
      <c r="M64" s="45" t="s">
        <v>408</v>
      </c>
      <c r="N64" s="290">
        <v>30</v>
      </c>
      <c r="O64" s="39" t="s">
        <v>1660</v>
      </c>
      <c r="P64" s="39" t="s">
        <v>882</v>
      </c>
      <c r="Q64" s="290">
        <v>2014</v>
      </c>
      <c r="R64" s="39"/>
      <c r="S64" s="293"/>
      <c r="T64" s="294"/>
    </row>
    <row r="65" spans="1:20" x14ac:dyDescent="0.3">
      <c r="A65" s="289">
        <v>65</v>
      </c>
      <c r="B65" s="291" t="s">
        <v>1699</v>
      </c>
      <c r="C65" s="290" t="s">
        <v>1538</v>
      </c>
      <c r="D65" s="45" t="s">
        <v>1692</v>
      </c>
      <c r="E65" s="291" t="s">
        <v>1700</v>
      </c>
      <c r="F65" s="290">
        <v>540648.4</v>
      </c>
      <c r="G65" s="290">
        <v>1041637.2</v>
      </c>
      <c r="H65" s="292" t="s">
        <v>1134</v>
      </c>
      <c r="I65" s="291" t="s">
        <v>1701</v>
      </c>
      <c r="J65" s="319">
        <v>94</v>
      </c>
      <c r="K65" s="318">
        <v>70</v>
      </c>
      <c r="L65" s="45" t="s">
        <v>1541</v>
      </c>
      <c r="M65" s="45" t="s">
        <v>408</v>
      </c>
      <c r="N65" s="290">
        <v>35</v>
      </c>
      <c r="O65" s="39" t="s">
        <v>1660</v>
      </c>
      <c r="P65" s="39" t="s">
        <v>882</v>
      </c>
      <c r="Q65" s="290">
        <v>2014</v>
      </c>
      <c r="R65" s="39"/>
      <c r="S65" s="293"/>
      <c r="T65" s="294"/>
    </row>
    <row r="66" spans="1:20" ht="17.25" customHeight="1" x14ac:dyDescent="0.3">
      <c r="A66" s="289">
        <v>66</v>
      </c>
      <c r="B66" s="291" t="s">
        <v>1702</v>
      </c>
      <c r="C66" s="290" t="s">
        <v>1538</v>
      </c>
      <c r="D66" s="45" t="s">
        <v>1692</v>
      </c>
      <c r="E66" s="291" t="s">
        <v>1703</v>
      </c>
      <c r="F66" s="290">
        <v>533102.07999999996</v>
      </c>
      <c r="G66" s="290">
        <v>1038164.06</v>
      </c>
      <c r="H66" s="292" t="s">
        <v>587</v>
      </c>
      <c r="I66" s="291" t="s">
        <v>1704</v>
      </c>
      <c r="J66" s="319">
        <v>147</v>
      </c>
      <c r="K66" s="318">
        <v>123</v>
      </c>
      <c r="L66" s="45" t="s">
        <v>1546</v>
      </c>
      <c r="M66" s="45" t="s">
        <v>408</v>
      </c>
      <c r="N66" s="290">
        <v>40</v>
      </c>
      <c r="O66" s="39" t="s">
        <v>1660</v>
      </c>
      <c r="P66" s="39" t="s">
        <v>882</v>
      </c>
      <c r="Q66" s="290">
        <v>2013</v>
      </c>
      <c r="R66" s="39"/>
      <c r="S66" s="293"/>
      <c r="T66" s="294"/>
    </row>
    <row r="67" spans="1:20" x14ac:dyDescent="0.3">
      <c r="A67" s="289">
        <v>67</v>
      </c>
      <c r="B67" s="45" t="s">
        <v>1705</v>
      </c>
      <c r="C67" s="290" t="s">
        <v>1538</v>
      </c>
      <c r="D67" s="45" t="s">
        <v>1706</v>
      </c>
      <c r="E67" s="45" t="s">
        <v>1707</v>
      </c>
      <c r="F67" s="301">
        <v>432508.06</v>
      </c>
      <c r="G67" s="301">
        <v>1098557.07</v>
      </c>
      <c r="H67" s="292" t="s">
        <v>1708</v>
      </c>
      <c r="I67" s="45" t="s">
        <v>1705</v>
      </c>
      <c r="J67" s="317">
        <v>20.5</v>
      </c>
      <c r="K67" s="318">
        <v>20</v>
      </c>
      <c r="L67" s="45" t="s">
        <v>1709</v>
      </c>
      <c r="M67" s="45" t="s">
        <v>408</v>
      </c>
      <c r="N67" s="39">
        <v>326</v>
      </c>
      <c r="O67" s="39" t="s">
        <v>1660</v>
      </c>
      <c r="P67" s="39" t="s">
        <v>882</v>
      </c>
      <c r="Q67" s="39">
        <v>2012</v>
      </c>
      <c r="R67" s="39"/>
      <c r="S67" s="293"/>
      <c r="T67" s="294"/>
    </row>
    <row r="68" spans="1:20" x14ac:dyDescent="0.3">
      <c r="A68" s="289">
        <v>68</v>
      </c>
      <c r="B68" s="45" t="s">
        <v>1710</v>
      </c>
      <c r="C68" s="290" t="s">
        <v>1538</v>
      </c>
      <c r="D68" s="45" t="s">
        <v>1706</v>
      </c>
      <c r="E68" s="45" t="s">
        <v>1711</v>
      </c>
      <c r="F68" s="301">
        <v>408048.7</v>
      </c>
      <c r="G68" s="301">
        <v>1093574.8</v>
      </c>
      <c r="H68" s="292" t="s">
        <v>1708</v>
      </c>
      <c r="I68" s="45" t="s">
        <v>1712</v>
      </c>
      <c r="J68" s="317">
        <v>35</v>
      </c>
      <c r="K68" s="318">
        <v>20</v>
      </c>
      <c r="L68" s="45" t="s">
        <v>1541</v>
      </c>
      <c r="M68" s="45" t="s">
        <v>1292</v>
      </c>
      <c r="N68" s="39">
        <v>350</v>
      </c>
      <c r="O68" s="39" t="s">
        <v>1660</v>
      </c>
      <c r="P68" s="39" t="s">
        <v>882</v>
      </c>
      <c r="Q68" s="39">
        <v>2012</v>
      </c>
      <c r="R68" s="39"/>
      <c r="S68" s="293"/>
      <c r="T68" s="294"/>
    </row>
    <row r="69" spans="1:20" ht="13.5" thickBot="1" x14ac:dyDescent="0.35">
      <c r="A69" s="302">
        <v>69</v>
      </c>
      <c r="B69" s="303" t="s">
        <v>1715</v>
      </c>
      <c r="C69" s="304" t="s">
        <v>1538</v>
      </c>
      <c r="D69" s="303" t="s">
        <v>1706</v>
      </c>
      <c r="E69" s="303" t="s">
        <v>1713</v>
      </c>
      <c r="F69" s="305">
        <v>413845.31</v>
      </c>
      <c r="G69" s="305">
        <v>1095769.49</v>
      </c>
      <c r="H69" s="306" t="s">
        <v>1708</v>
      </c>
      <c r="I69" s="307" t="s">
        <v>1714</v>
      </c>
      <c r="J69" s="320">
        <v>18</v>
      </c>
      <c r="K69" s="321">
        <v>4</v>
      </c>
      <c r="L69" s="303" t="s">
        <v>1541</v>
      </c>
      <c r="M69" s="303" t="s">
        <v>408</v>
      </c>
      <c r="N69" s="100">
        <v>38</v>
      </c>
      <c r="O69" s="100" t="s">
        <v>1660</v>
      </c>
      <c r="P69" s="100" t="s">
        <v>882</v>
      </c>
      <c r="Q69" s="100">
        <v>2012</v>
      </c>
      <c r="R69" s="100"/>
      <c r="S69" s="308"/>
      <c r="T69" s="309"/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8FFD36-C85C-4BF6-AD99-A8AB968A5FCB}">
  <dimension ref="A1:T342"/>
  <sheetViews>
    <sheetView workbookViewId="0">
      <selection activeCell="G9" sqref="G9"/>
    </sheetView>
  </sheetViews>
  <sheetFormatPr defaultColWidth="8.81640625" defaultRowHeight="13" x14ac:dyDescent="0.3"/>
  <cols>
    <col min="1" max="1" width="4.36328125" style="174" bestFit="1" customWidth="1"/>
    <col min="2" max="2" width="18.54296875" style="174" bestFit="1" customWidth="1"/>
    <col min="3" max="3" width="17.54296875" style="174" customWidth="1"/>
    <col min="4" max="4" width="11.08984375" style="174" bestFit="1" customWidth="1"/>
    <col min="5" max="5" width="15.36328125" style="174" bestFit="1" customWidth="1"/>
    <col min="6" max="7" width="10.36328125" style="323" bestFit="1" customWidth="1"/>
    <col min="8" max="8" width="10" style="174" customWidth="1"/>
    <col min="9" max="9" width="15.453125" style="174" customWidth="1"/>
    <col min="10" max="11" width="8.81640625" style="323"/>
    <col min="12" max="12" width="18.08984375" style="174" customWidth="1"/>
    <col min="13" max="13" width="23.7265625" style="174" customWidth="1"/>
    <col min="14" max="14" width="9.6328125" style="174" customWidth="1"/>
    <col min="15" max="15" width="10.6328125" style="174" customWidth="1"/>
    <col min="16" max="16" width="13.6328125" style="174" customWidth="1"/>
    <col min="17" max="17" width="13.453125" style="174" customWidth="1"/>
    <col min="18" max="18" width="15.6328125" style="174" bestFit="1" customWidth="1"/>
    <col min="19" max="19" width="11.6328125" style="174" customWidth="1"/>
    <col min="20" max="20" width="13.54296875" style="174" customWidth="1"/>
    <col min="21" max="16384" width="8.81640625" style="174"/>
  </cols>
  <sheetData>
    <row r="1" spans="1:20" ht="39" x14ac:dyDescent="0.3">
      <c r="A1" s="325" t="s">
        <v>0</v>
      </c>
      <c r="B1" s="182" t="s">
        <v>1</v>
      </c>
      <c r="C1" s="182" t="s">
        <v>2</v>
      </c>
      <c r="D1" s="182" t="s">
        <v>3</v>
      </c>
      <c r="E1" s="182" t="s">
        <v>4</v>
      </c>
      <c r="F1" s="326" t="s">
        <v>5</v>
      </c>
      <c r="G1" s="326" t="s">
        <v>6</v>
      </c>
      <c r="H1" s="182" t="s">
        <v>7</v>
      </c>
      <c r="I1" s="182" t="s">
        <v>8</v>
      </c>
      <c r="J1" s="326" t="s">
        <v>9</v>
      </c>
      <c r="K1" s="326" t="s">
        <v>10</v>
      </c>
      <c r="L1" s="182" t="s">
        <v>11</v>
      </c>
      <c r="M1" s="182" t="s">
        <v>12</v>
      </c>
      <c r="N1" s="182" t="s">
        <v>13</v>
      </c>
      <c r="O1" s="182" t="s">
        <v>14</v>
      </c>
      <c r="P1" s="182" t="s">
        <v>15</v>
      </c>
      <c r="Q1" s="182" t="s">
        <v>16</v>
      </c>
      <c r="R1" s="182" t="s">
        <v>17</v>
      </c>
      <c r="S1" s="182" t="s">
        <v>18</v>
      </c>
      <c r="T1" s="327" t="s">
        <v>19</v>
      </c>
    </row>
    <row r="2" spans="1:20" ht="18" customHeight="1" x14ac:dyDescent="0.3">
      <c r="A2" s="328">
        <v>1</v>
      </c>
      <c r="B2" s="205" t="s">
        <v>1716</v>
      </c>
      <c r="C2" s="54" t="s">
        <v>1717</v>
      </c>
      <c r="D2" s="329" t="s">
        <v>1718</v>
      </c>
      <c r="E2" s="71" t="s">
        <v>1719</v>
      </c>
      <c r="F2" s="134">
        <v>368449</v>
      </c>
      <c r="G2" s="134">
        <v>955286</v>
      </c>
      <c r="H2" s="158" t="s">
        <v>592</v>
      </c>
      <c r="I2" s="162" t="s">
        <v>1720</v>
      </c>
      <c r="J2" s="349">
        <v>100</v>
      </c>
      <c r="K2" s="349">
        <v>45</v>
      </c>
      <c r="L2" s="23" t="s">
        <v>1721</v>
      </c>
      <c r="M2" s="333" t="s">
        <v>1722</v>
      </c>
      <c r="N2" s="334">
        <v>157</v>
      </c>
      <c r="O2" s="71" t="s">
        <v>1660</v>
      </c>
      <c r="P2" s="158" t="s">
        <v>1723</v>
      </c>
      <c r="Q2" s="134">
        <v>2003</v>
      </c>
      <c r="R2" s="71" t="s">
        <v>958</v>
      </c>
      <c r="S2" s="71"/>
      <c r="T2" s="202"/>
    </row>
    <row r="3" spans="1:20" x14ac:dyDescent="0.3">
      <c r="A3" s="328">
        <v>2</v>
      </c>
      <c r="B3" s="205" t="s">
        <v>1724</v>
      </c>
      <c r="C3" s="55" t="s">
        <v>1717</v>
      </c>
      <c r="D3" s="329" t="s">
        <v>1718</v>
      </c>
      <c r="E3" s="71" t="s">
        <v>1725</v>
      </c>
      <c r="F3" s="134">
        <v>359042</v>
      </c>
      <c r="G3" s="134">
        <v>947127</v>
      </c>
      <c r="H3" s="158" t="s">
        <v>592</v>
      </c>
      <c r="I3" s="71" t="s">
        <v>1726</v>
      </c>
      <c r="J3" s="349">
        <v>200</v>
      </c>
      <c r="K3" s="349">
        <v>0</v>
      </c>
      <c r="L3" s="28" t="s">
        <v>1727</v>
      </c>
      <c r="M3" s="333" t="s">
        <v>1722</v>
      </c>
      <c r="N3" s="332">
        <v>145</v>
      </c>
      <c r="O3" s="71" t="s">
        <v>1660</v>
      </c>
      <c r="P3" s="158" t="s">
        <v>1723</v>
      </c>
      <c r="Q3" s="335">
        <v>1995</v>
      </c>
      <c r="R3" s="71" t="s">
        <v>958</v>
      </c>
      <c r="S3" s="71"/>
      <c r="T3" s="202"/>
    </row>
    <row r="4" spans="1:20" x14ac:dyDescent="0.3">
      <c r="A4" s="328">
        <v>3</v>
      </c>
      <c r="B4" s="162" t="s">
        <v>1728</v>
      </c>
      <c r="C4" s="55" t="s">
        <v>1717</v>
      </c>
      <c r="D4" s="329" t="s">
        <v>1718</v>
      </c>
      <c r="E4" s="71" t="s">
        <v>1729</v>
      </c>
      <c r="F4" s="134">
        <v>375674</v>
      </c>
      <c r="G4" s="134">
        <v>959622</v>
      </c>
      <c r="H4" s="158" t="s">
        <v>592</v>
      </c>
      <c r="I4" s="162" t="s">
        <v>1730</v>
      </c>
      <c r="J4" s="349">
        <v>50</v>
      </c>
      <c r="K4" s="349">
        <v>29</v>
      </c>
      <c r="L4" s="23" t="s">
        <v>618</v>
      </c>
      <c r="M4" s="333" t="s">
        <v>1722</v>
      </c>
      <c r="N4" s="332">
        <v>93</v>
      </c>
      <c r="O4" s="71" t="s">
        <v>1660</v>
      </c>
      <c r="P4" s="158" t="s">
        <v>1723</v>
      </c>
      <c r="Q4" s="335"/>
      <c r="R4" s="71" t="s">
        <v>1731</v>
      </c>
      <c r="S4" s="71"/>
      <c r="T4" s="202"/>
    </row>
    <row r="5" spans="1:20" x14ac:dyDescent="0.3">
      <c r="A5" s="328">
        <v>4</v>
      </c>
      <c r="B5" s="60" t="s">
        <v>1732</v>
      </c>
      <c r="C5" s="55" t="s">
        <v>1717</v>
      </c>
      <c r="D5" s="329" t="s">
        <v>1718</v>
      </c>
      <c r="E5" s="71" t="s">
        <v>1733</v>
      </c>
      <c r="F5" s="335"/>
      <c r="G5" s="335"/>
      <c r="H5" s="158" t="s">
        <v>592</v>
      </c>
      <c r="I5" s="71" t="s">
        <v>1734</v>
      </c>
      <c r="J5" s="349"/>
      <c r="K5" s="349"/>
      <c r="L5" s="23" t="s">
        <v>1721</v>
      </c>
      <c r="M5" s="333" t="s">
        <v>1722</v>
      </c>
      <c r="N5" s="332"/>
      <c r="O5" s="71" t="s">
        <v>1660</v>
      </c>
      <c r="P5" s="158" t="s">
        <v>1723</v>
      </c>
      <c r="Q5" s="335"/>
      <c r="R5" s="71" t="s">
        <v>958</v>
      </c>
      <c r="S5" s="71"/>
      <c r="T5" s="202"/>
    </row>
    <row r="6" spans="1:20" x14ac:dyDescent="0.3">
      <c r="A6" s="328">
        <v>5</v>
      </c>
      <c r="B6" s="71" t="s">
        <v>1735</v>
      </c>
      <c r="C6" s="55" t="s">
        <v>1717</v>
      </c>
      <c r="D6" s="329" t="s">
        <v>1718</v>
      </c>
      <c r="E6" s="71" t="s">
        <v>1735</v>
      </c>
      <c r="F6" s="69"/>
      <c r="G6" s="69"/>
      <c r="H6" s="158" t="s">
        <v>592</v>
      </c>
      <c r="I6" s="71" t="s">
        <v>1736</v>
      </c>
      <c r="J6" s="349"/>
      <c r="K6" s="349"/>
      <c r="L6" s="23" t="s">
        <v>618</v>
      </c>
      <c r="M6" s="333" t="s">
        <v>1722</v>
      </c>
      <c r="N6" s="336"/>
      <c r="O6" s="71" t="s">
        <v>1660</v>
      </c>
      <c r="P6" s="158" t="s">
        <v>1723</v>
      </c>
      <c r="Q6" s="69"/>
      <c r="R6" s="71" t="s">
        <v>958</v>
      </c>
      <c r="S6" s="71"/>
      <c r="T6" s="202"/>
    </row>
    <row r="7" spans="1:20" x14ac:dyDescent="0.3">
      <c r="A7" s="328">
        <v>6</v>
      </c>
      <c r="B7" s="71" t="s">
        <v>1737</v>
      </c>
      <c r="C7" s="55" t="s">
        <v>1717</v>
      </c>
      <c r="D7" s="329" t="s">
        <v>1718</v>
      </c>
      <c r="E7" s="71" t="s">
        <v>1729</v>
      </c>
      <c r="F7" s="133">
        <v>371457.93</v>
      </c>
      <c r="G7" s="133">
        <v>957460.98</v>
      </c>
      <c r="H7" s="158" t="s">
        <v>592</v>
      </c>
      <c r="I7" s="162" t="s">
        <v>1730</v>
      </c>
      <c r="J7" s="349"/>
      <c r="K7" s="349"/>
      <c r="L7" s="23" t="s">
        <v>618</v>
      </c>
      <c r="M7" s="333" t="s">
        <v>1722</v>
      </c>
      <c r="N7" s="332">
        <v>129</v>
      </c>
      <c r="O7" s="71" t="s">
        <v>1660</v>
      </c>
      <c r="P7" s="158" t="s">
        <v>1723</v>
      </c>
      <c r="Q7" s="69">
        <v>2016</v>
      </c>
      <c r="R7" s="71" t="s">
        <v>958</v>
      </c>
      <c r="S7" s="71"/>
      <c r="T7" s="202"/>
    </row>
    <row r="8" spans="1:20" x14ac:dyDescent="0.3">
      <c r="A8" s="328">
        <v>7</v>
      </c>
      <c r="B8" s="60" t="s">
        <v>1738</v>
      </c>
      <c r="C8" s="55" t="s">
        <v>1717</v>
      </c>
      <c r="D8" s="329" t="s">
        <v>1739</v>
      </c>
      <c r="E8" s="71" t="s">
        <v>1740</v>
      </c>
      <c r="F8" s="134">
        <v>383840.08</v>
      </c>
      <c r="G8" s="134">
        <v>961438.65</v>
      </c>
      <c r="H8" s="158" t="s">
        <v>592</v>
      </c>
      <c r="I8" s="173" t="s">
        <v>1741</v>
      </c>
      <c r="J8" s="350">
        <v>122</v>
      </c>
      <c r="K8" s="349">
        <v>104</v>
      </c>
      <c r="L8" s="23" t="s">
        <v>618</v>
      </c>
      <c r="M8" s="333" t="s">
        <v>1722</v>
      </c>
      <c r="N8" s="69">
        <v>236</v>
      </c>
      <c r="O8" s="71" t="s">
        <v>1660</v>
      </c>
      <c r="P8" s="158" t="s">
        <v>1723</v>
      </c>
      <c r="Q8" s="335">
        <v>2008</v>
      </c>
      <c r="R8" s="71" t="s">
        <v>756</v>
      </c>
      <c r="S8" s="71"/>
      <c r="T8" s="202"/>
    </row>
    <row r="9" spans="1:20" x14ac:dyDescent="0.3">
      <c r="A9" s="328">
        <v>8</v>
      </c>
      <c r="B9" s="71" t="s">
        <v>1742</v>
      </c>
      <c r="C9" s="55" t="s">
        <v>1717</v>
      </c>
      <c r="D9" s="329" t="s">
        <v>1739</v>
      </c>
      <c r="E9" s="71" t="s">
        <v>1743</v>
      </c>
      <c r="F9" s="337">
        <v>380769</v>
      </c>
      <c r="G9" s="337">
        <v>961063</v>
      </c>
      <c r="H9" s="158" t="s">
        <v>592</v>
      </c>
      <c r="I9" s="173" t="s">
        <v>1744</v>
      </c>
      <c r="J9" s="350">
        <v>67</v>
      </c>
      <c r="K9" s="349">
        <v>54</v>
      </c>
      <c r="L9" s="23" t="s">
        <v>618</v>
      </c>
      <c r="M9" s="333" t="s">
        <v>1722</v>
      </c>
      <c r="N9" s="69">
        <v>280</v>
      </c>
      <c r="O9" s="71" t="s">
        <v>1660</v>
      </c>
      <c r="P9" s="158" t="s">
        <v>1723</v>
      </c>
      <c r="Q9" s="335">
        <v>2003</v>
      </c>
      <c r="R9" s="71" t="s">
        <v>958</v>
      </c>
      <c r="S9" s="71"/>
      <c r="T9" s="202"/>
    </row>
    <row r="10" spans="1:20" x14ac:dyDescent="0.3">
      <c r="A10" s="328">
        <v>9</v>
      </c>
      <c r="B10" s="71" t="s">
        <v>1745</v>
      </c>
      <c r="C10" s="55" t="s">
        <v>1717</v>
      </c>
      <c r="D10" s="329" t="s">
        <v>1739</v>
      </c>
      <c r="E10" s="71" t="s">
        <v>1746</v>
      </c>
      <c r="F10" s="134">
        <v>376960</v>
      </c>
      <c r="G10" s="134">
        <v>958954</v>
      </c>
      <c r="H10" s="158" t="s">
        <v>592</v>
      </c>
      <c r="I10" s="173" t="s">
        <v>1747</v>
      </c>
      <c r="J10" s="350">
        <v>65</v>
      </c>
      <c r="K10" s="349">
        <v>57</v>
      </c>
      <c r="L10" s="23" t="s">
        <v>618</v>
      </c>
      <c r="M10" s="333" t="s">
        <v>1722</v>
      </c>
      <c r="N10" s="69">
        <v>230</v>
      </c>
      <c r="O10" s="71" t="s">
        <v>1660</v>
      </c>
      <c r="P10" s="158" t="s">
        <v>1723</v>
      </c>
      <c r="Q10" s="335">
        <v>2008</v>
      </c>
      <c r="R10" s="71" t="s">
        <v>756</v>
      </c>
      <c r="S10" s="71"/>
      <c r="T10" s="202"/>
    </row>
    <row r="11" spans="1:20" x14ac:dyDescent="0.3">
      <c r="A11" s="328">
        <v>10</v>
      </c>
      <c r="B11" s="162" t="s">
        <v>1728</v>
      </c>
      <c r="C11" s="55" t="s">
        <v>1717</v>
      </c>
      <c r="D11" s="329" t="s">
        <v>1739</v>
      </c>
      <c r="E11" s="71" t="s">
        <v>1748</v>
      </c>
      <c r="F11" s="69">
        <v>375674</v>
      </c>
      <c r="G11" s="69">
        <v>959622</v>
      </c>
      <c r="H11" s="158" t="s">
        <v>592</v>
      </c>
      <c r="I11" s="23" t="s">
        <v>1749</v>
      </c>
      <c r="J11" s="351">
        <v>155</v>
      </c>
      <c r="K11" s="349">
        <v>145</v>
      </c>
      <c r="L11" s="23" t="s">
        <v>618</v>
      </c>
      <c r="M11" s="333" t="s">
        <v>1722</v>
      </c>
      <c r="N11" s="69">
        <v>420</v>
      </c>
      <c r="O11" s="71" t="s">
        <v>1660</v>
      </c>
      <c r="P11" s="158" t="s">
        <v>1723</v>
      </c>
      <c r="Q11" s="134">
        <v>1998</v>
      </c>
      <c r="R11" s="71" t="s">
        <v>1731</v>
      </c>
      <c r="S11" s="71"/>
      <c r="T11" s="202"/>
    </row>
    <row r="12" spans="1:20" x14ac:dyDescent="0.3">
      <c r="A12" s="328">
        <v>11</v>
      </c>
      <c r="B12" s="71" t="s">
        <v>1750</v>
      </c>
      <c r="C12" s="55" t="s">
        <v>1717</v>
      </c>
      <c r="D12" s="329" t="s">
        <v>1739</v>
      </c>
      <c r="E12" s="71" t="s">
        <v>1751</v>
      </c>
      <c r="F12" s="134">
        <v>370713</v>
      </c>
      <c r="G12" s="134">
        <v>952549</v>
      </c>
      <c r="H12" s="158" t="s">
        <v>592</v>
      </c>
      <c r="I12" s="173" t="s">
        <v>1752</v>
      </c>
      <c r="J12" s="352">
        <v>112</v>
      </c>
      <c r="K12" s="349">
        <v>71</v>
      </c>
      <c r="L12" s="23" t="s">
        <v>618</v>
      </c>
      <c r="M12" s="333" t="s">
        <v>1722</v>
      </c>
      <c r="N12" s="69">
        <v>98</v>
      </c>
      <c r="O12" s="71" t="s">
        <v>1660</v>
      </c>
      <c r="P12" s="158" t="s">
        <v>1723</v>
      </c>
      <c r="Q12" s="335">
        <v>2007</v>
      </c>
      <c r="R12" s="71" t="s">
        <v>756</v>
      </c>
      <c r="S12" s="71"/>
      <c r="T12" s="202"/>
    </row>
    <row r="13" spans="1:20" x14ac:dyDescent="0.3">
      <c r="A13" s="328">
        <v>12</v>
      </c>
      <c r="B13" s="71" t="s">
        <v>1753</v>
      </c>
      <c r="C13" s="55" t="s">
        <v>1717</v>
      </c>
      <c r="D13" s="329" t="s">
        <v>1739</v>
      </c>
      <c r="E13" s="71" t="s">
        <v>1751</v>
      </c>
      <c r="F13" s="134">
        <v>370854</v>
      </c>
      <c r="G13" s="134">
        <v>954648</v>
      </c>
      <c r="H13" s="158" t="s">
        <v>592</v>
      </c>
      <c r="I13" s="23" t="s">
        <v>1749</v>
      </c>
      <c r="J13" s="350">
        <v>85</v>
      </c>
      <c r="K13" s="349">
        <v>62</v>
      </c>
      <c r="L13" s="23" t="s">
        <v>618</v>
      </c>
      <c r="M13" s="333" t="s">
        <v>1722</v>
      </c>
      <c r="N13" s="69">
        <v>200</v>
      </c>
      <c r="O13" s="71" t="s">
        <v>1660</v>
      </c>
      <c r="P13" s="158" t="s">
        <v>1723</v>
      </c>
      <c r="Q13" s="335">
        <v>1995</v>
      </c>
      <c r="R13" s="71" t="s">
        <v>1731</v>
      </c>
      <c r="S13" s="71"/>
      <c r="T13" s="202"/>
    </row>
    <row r="14" spans="1:20" x14ac:dyDescent="0.3">
      <c r="A14" s="328">
        <v>13</v>
      </c>
      <c r="B14" s="71" t="s">
        <v>1754</v>
      </c>
      <c r="C14" s="55" t="s">
        <v>1717</v>
      </c>
      <c r="D14" s="329" t="s">
        <v>1739</v>
      </c>
      <c r="E14" s="71" t="s">
        <v>1755</v>
      </c>
      <c r="F14" s="134">
        <v>375114</v>
      </c>
      <c r="G14" s="134">
        <v>948402</v>
      </c>
      <c r="H14" s="158" t="s">
        <v>592</v>
      </c>
      <c r="I14" s="173" t="s">
        <v>1756</v>
      </c>
      <c r="J14" s="350">
        <v>75</v>
      </c>
      <c r="K14" s="349">
        <v>65</v>
      </c>
      <c r="L14" s="23" t="s">
        <v>618</v>
      </c>
      <c r="M14" s="333" t="s">
        <v>1722</v>
      </c>
      <c r="N14" s="69">
        <v>230</v>
      </c>
      <c r="O14" s="71" t="s">
        <v>1660</v>
      </c>
      <c r="P14" s="158" t="s">
        <v>1723</v>
      </c>
      <c r="Q14" s="69">
        <v>2007</v>
      </c>
      <c r="R14" s="71" t="s">
        <v>756</v>
      </c>
      <c r="S14" s="71"/>
      <c r="T14" s="202"/>
    </row>
    <row r="15" spans="1:20" x14ac:dyDescent="0.3">
      <c r="A15" s="328">
        <v>14</v>
      </c>
      <c r="B15" s="71" t="s">
        <v>1757</v>
      </c>
      <c r="C15" s="55" t="s">
        <v>1717</v>
      </c>
      <c r="D15" s="329" t="s">
        <v>1739</v>
      </c>
      <c r="E15" s="71" t="s">
        <v>1758</v>
      </c>
      <c r="F15" s="134">
        <v>376856</v>
      </c>
      <c r="G15" s="134">
        <v>948467</v>
      </c>
      <c r="H15" s="158" t="s">
        <v>592</v>
      </c>
      <c r="I15" s="173" t="s">
        <v>1759</v>
      </c>
      <c r="J15" s="352">
        <v>75</v>
      </c>
      <c r="K15" s="349">
        <v>67</v>
      </c>
      <c r="L15" s="23" t="s">
        <v>618</v>
      </c>
      <c r="M15" s="333" t="s">
        <v>1722</v>
      </c>
      <c r="N15" s="69">
        <v>231</v>
      </c>
      <c r="O15" s="71" t="s">
        <v>1660</v>
      </c>
      <c r="P15" s="158" t="s">
        <v>1723</v>
      </c>
      <c r="Q15" s="134">
        <v>2013</v>
      </c>
      <c r="R15" s="71" t="s">
        <v>756</v>
      </c>
      <c r="S15" s="71"/>
      <c r="T15" s="202"/>
    </row>
    <row r="16" spans="1:20" ht="16" customHeight="1" x14ac:dyDescent="0.3">
      <c r="A16" s="328">
        <v>15</v>
      </c>
      <c r="B16" s="71" t="s">
        <v>1760</v>
      </c>
      <c r="C16" s="55" t="s">
        <v>1717</v>
      </c>
      <c r="D16" s="329" t="s">
        <v>1739</v>
      </c>
      <c r="E16" s="71" t="s">
        <v>1761</v>
      </c>
      <c r="F16" s="134">
        <v>373858</v>
      </c>
      <c r="G16" s="134">
        <v>944430</v>
      </c>
      <c r="H16" s="158" t="s">
        <v>592</v>
      </c>
      <c r="I16" s="173" t="s">
        <v>1762</v>
      </c>
      <c r="J16" s="350">
        <v>65</v>
      </c>
      <c r="K16" s="349">
        <v>56</v>
      </c>
      <c r="L16" s="23" t="s">
        <v>618</v>
      </c>
      <c r="M16" s="333" t="s">
        <v>1722</v>
      </c>
      <c r="N16" s="69">
        <v>110</v>
      </c>
      <c r="O16" s="71" t="s">
        <v>1660</v>
      </c>
      <c r="P16" s="158" t="s">
        <v>1723</v>
      </c>
      <c r="Q16" s="335">
        <v>2013</v>
      </c>
      <c r="R16" s="71" t="s">
        <v>756</v>
      </c>
      <c r="S16" s="71"/>
      <c r="T16" s="202"/>
    </row>
    <row r="17" spans="1:20" x14ac:dyDescent="0.3">
      <c r="A17" s="328">
        <v>16</v>
      </c>
      <c r="B17" s="71" t="s">
        <v>1763</v>
      </c>
      <c r="C17" s="55" t="s">
        <v>1717</v>
      </c>
      <c r="D17" s="329" t="s">
        <v>1739</v>
      </c>
      <c r="E17" s="71" t="s">
        <v>1764</v>
      </c>
      <c r="F17" s="134">
        <v>384511.01</v>
      </c>
      <c r="G17" s="134">
        <v>953867.39</v>
      </c>
      <c r="H17" s="158" t="s">
        <v>592</v>
      </c>
      <c r="I17" s="173" t="s">
        <v>1765</v>
      </c>
      <c r="J17" s="350">
        <v>598</v>
      </c>
      <c r="K17" s="349">
        <v>588</v>
      </c>
      <c r="L17" s="23" t="s">
        <v>618</v>
      </c>
      <c r="M17" s="333" t="s">
        <v>1722</v>
      </c>
      <c r="N17" s="69">
        <v>720</v>
      </c>
      <c r="O17" s="71" t="s">
        <v>1660</v>
      </c>
      <c r="P17" s="158" t="s">
        <v>1723</v>
      </c>
      <c r="Q17" s="335">
        <v>1990</v>
      </c>
      <c r="R17" s="71" t="s">
        <v>620</v>
      </c>
      <c r="S17" s="71"/>
      <c r="T17" s="202"/>
    </row>
    <row r="18" spans="1:20" x14ac:dyDescent="0.3">
      <c r="A18" s="328">
        <v>17</v>
      </c>
      <c r="B18" s="71" t="s">
        <v>1766</v>
      </c>
      <c r="C18" s="55" t="s">
        <v>1717</v>
      </c>
      <c r="D18" s="329" t="s">
        <v>1767</v>
      </c>
      <c r="E18" s="71" t="s">
        <v>1768</v>
      </c>
      <c r="F18" s="134">
        <v>393902</v>
      </c>
      <c r="G18" s="134">
        <v>951994</v>
      </c>
      <c r="H18" s="158" t="s">
        <v>592</v>
      </c>
      <c r="I18" s="71" t="s">
        <v>1769</v>
      </c>
      <c r="J18" s="350">
        <v>98</v>
      </c>
      <c r="K18" s="349">
        <v>98</v>
      </c>
      <c r="L18" s="28" t="s">
        <v>1721</v>
      </c>
      <c r="M18" s="333" t="s">
        <v>1722</v>
      </c>
      <c r="N18" s="69">
        <v>247</v>
      </c>
      <c r="O18" s="71" t="s">
        <v>1660</v>
      </c>
      <c r="P18" s="158" t="s">
        <v>1723</v>
      </c>
      <c r="Q18" s="335">
        <v>2004</v>
      </c>
      <c r="R18" s="71" t="s">
        <v>756</v>
      </c>
      <c r="S18" s="71"/>
      <c r="T18" s="202"/>
    </row>
    <row r="19" spans="1:20" x14ac:dyDescent="0.3">
      <c r="A19" s="328">
        <v>18</v>
      </c>
      <c r="B19" s="60" t="s">
        <v>1770</v>
      </c>
      <c r="C19" s="55" t="s">
        <v>1717</v>
      </c>
      <c r="D19" s="329" t="s">
        <v>1767</v>
      </c>
      <c r="E19" s="71" t="s">
        <v>1771</v>
      </c>
      <c r="F19" s="134">
        <v>389122</v>
      </c>
      <c r="G19" s="134">
        <v>950289</v>
      </c>
      <c r="H19" s="158" t="s">
        <v>592</v>
      </c>
      <c r="I19" s="71" t="s">
        <v>1772</v>
      </c>
      <c r="J19" s="350">
        <v>78.41</v>
      </c>
      <c r="K19" s="349">
        <v>78.41</v>
      </c>
      <c r="L19" s="28" t="s">
        <v>1721</v>
      </c>
      <c r="M19" s="333" t="s">
        <v>1722</v>
      </c>
      <c r="N19" s="69">
        <v>127</v>
      </c>
      <c r="O19" s="71" t="s">
        <v>1660</v>
      </c>
      <c r="P19" s="158" t="s">
        <v>1723</v>
      </c>
      <c r="Q19" s="134">
        <v>2006</v>
      </c>
      <c r="R19" s="71" t="s">
        <v>1773</v>
      </c>
      <c r="S19" s="71"/>
      <c r="T19" s="202"/>
    </row>
    <row r="20" spans="1:20" x14ac:dyDescent="0.3">
      <c r="A20" s="328">
        <v>19</v>
      </c>
      <c r="B20" s="71" t="s">
        <v>1774</v>
      </c>
      <c r="C20" s="55" t="s">
        <v>1717</v>
      </c>
      <c r="D20" s="329" t="s">
        <v>1767</v>
      </c>
      <c r="E20" s="71" t="s">
        <v>1775</v>
      </c>
      <c r="F20" s="134">
        <v>390271</v>
      </c>
      <c r="G20" s="134">
        <v>949455</v>
      </c>
      <c r="H20" s="158" t="s">
        <v>592</v>
      </c>
      <c r="I20" s="71" t="s">
        <v>1772</v>
      </c>
      <c r="J20" s="350">
        <v>38.32</v>
      </c>
      <c r="K20" s="349">
        <v>38.32</v>
      </c>
      <c r="L20" s="23" t="s">
        <v>618</v>
      </c>
      <c r="M20" s="333" t="s">
        <v>1722</v>
      </c>
      <c r="N20" s="69">
        <v>119</v>
      </c>
      <c r="O20" s="71" t="s">
        <v>1660</v>
      </c>
      <c r="P20" s="158" t="s">
        <v>1723</v>
      </c>
      <c r="Q20" s="335"/>
      <c r="R20" s="71" t="s">
        <v>756</v>
      </c>
      <c r="S20" s="71"/>
      <c r="T20" s="202"/>
    </row>
    <row r="21" spans="1:20" x14ac:dyDescent="0.3">
      <c r="A21" s="328">
        <v>20</v>
      </c>
      <c r="B21" s="338" t="s">
        <v>1776</v>
      </c>
      <c r="C21" s="55" t="s">
        <v>1717</v>
      </c>
      <c r="D21" s="329" t="s">
        <v>1767</v>
      </c>
      <c r="E21" s="71" t="s">
        <v>1777</v>
      </c>
      <c r="F21" s="337">
        <v>385115</v>
      </c>
      <c r="G21" s="337">
        <v>944952</v>
      </c>
      <c r="H21" s="158" t="s">
        <v>592</v>
      </c>
      <c r="I21" s="338" t="s">
        <v>1765</v>
      </c>
      <c r="J21" s="353">
        <v>704</v>
      </c>
      <c r="K21" s="349">
        <v>223.36</v>
      </c>
      <c r="L21" s="23" t="s">
        <v>618</v>
      </c>
      <c r="M21" s="333" t="s">
        <v>1722</v>
      </c>
      <c r="N21" s="69">
        <v>874</v>
      </c>
      <c r="O21" s="71" t="s">
        <v>1660</v>
      </c>
      <c r="P21" s="158" t="s">
        <v>1723</v>
      </c>
      <c r="Q21" s="337">
        <v>1988</v>
      </c>
      <c r="R21" s="71" t="s">
        <v>958</v>
      </c>
      <c r="S21" s="71"/>
      <c r="T21" s="202"/>
    </row>
    <row r="22" spans="1:20" ht="15" customHeight="1" x14ac:dyDescent="0.3">
      <c r="A22" s="328">
        <v>21</v>
      </c>
      <c r="B22" s="71" t="s">
        <v>1778</v>
      </c>
      <c r="C22" s="55" t="s">
        <v>1717</v>
      </c>
      <c r="D22" s="329" t="s">
        <v>1767</v>
      </c>
      <c r="E22" s="71" t="s">
        <v>1779</v>
      </c>
      <c r="F22" s="134">
        <v>383661.26</v>
      </c>
      <c r="G22" s="134">
        <v>947236.48</v>
      </c>
      <c r="H22" s="158" t="s">
        <v>592</v>
      </c>
      <c r="I22" s="71" t="s">
        <v>1765</v>
      </c>
      <c r="J22" s="350">
        <v>53.06</v>
      </c>
      <c r="K22" s="349">
        <v>53.06</v>
      </c>
      <c r="L22" s="23" t="s">
        <v>618</v>
      </c>
      <c r="M22" s="333" t="s">
        <v>1722</v>
      </c>
      <c r="N22" s="69">
        <v>217</v>
      </c>
      <c r="O22" s="71" t="s">
        <v>1660</v>
      </c>
      <c r="P22" s="158" t="s">
        <v>1723</v>
      </c>
      <c r="Q22" s="335">
        <v>1958</v>
      </c>
      <c r="R22" s="71" t="s">
        <v>958</v>
      </c>
      <c r="S22" s="71"/>
      <c r="T22" s="202"/>
    </row>
    <row r="23" spans="1:20" ht="17.149999999999999" customHeight="1" x14ac:dyDescent="0.3">
      <c r="A23" s="328">
        <v>22</v>
      </c>
      <c r="B23" s="71" t="s">
        <v>1780</v>
      </c>
      <c r="C23" s="55" t="s">
        <v>1717</v>
      </c>
      <c r="D23" s="329" t="s">
        <v>1767</v>
      </c>
      <c r="E23" s="71" t="s">
        <v>1781</v>
      </c>
      <c r="F23" s="134">
        <v>382612</v>
      </c>
      <c r="G23" s="134">
        <v>938740</v>
      </c>
      <c r="H23" s="158" t="s">
        <v>592</v>
      </c>
      <c r="I23" s="71" t="s">
        <v>1765</v>
      </c>
      <c r="J23" s="350">
        <v>68.45</v>
      </c>
      <c r="K23" s="349">
        <v>68.45</v>
      </c>
      <c r="L23" s="23" t="s">
        <v>618</v>
      </c>
      <c r="M23" s="333" t="s">
        <v>1722</v>
      </c>
      <c r="N23" s="69">
        <v>162</v>
      </c>
      <c r="O23" s="71" t="s">
        <v>1660</v>
      </c>
      <c r="P23" s="158" t="s">
        <v>1723</v>
      </c>
      <c r="Q23" s="335">
        <v>1980</v>
      </c>
      <c r="R23" s="71" t="s">
        <v>958</v>
      </c>
      <c r="S23" s="71"/>
      <c r="T23" s="202"/>
    </row>
    <row r="24" spans="1:20" x14ac:dyDescent="0.3">
      <c r="A24" s="328">
        <v>23</v>
      </c>
      <c r="B24" s="71" t="s">
        <v>1782</v>
      </c>
      <c r="C24" s="55" t="s">
        <v>1717</v>
      </c>
      <c r="D24" s="329" t="s">
        <v>1767</v>
      </c>
      <c r="E24" s="71" t="s">
        <v>1783</v>
      </c>
      <c r="F24" s="134">
        <v>405531.53</v>
      </c>
      <c r="G24" s="134">
        <v>934718.77</v>
      </c>
      <c r="H24" s="158" t="s">
        <v>592</v>
      </c>
      <c r="I24" s="71" t="s">
        <v>1784</v>
      </c>
      <c r="J24" s="350">
        <v>600</v>
      </c>
      <c r="K24" s="349">
        <v>126.07</v>
      </c>
      <c r="L24" s="28" t="s">
        <v>1721</v>
      </c>
      <c r="M24" s="333" t="s">
        <v>1722</v>
      </c>
      <c r="N24" s="69">
        <v>270</v>
      </c>
      <c r="O24" s="71" t="s">
        <v>1660</v>
      </c>
      <c r="P24" s="158" t="s">
        <v>1723</v>
      </c>
      <c r="Q24" s="335">
        <v>2013</v>
      </c>
      <c r="R24" s="71" t="s">
        <v>756</v>
      </c>
      <c r="S24" s="71"/>
      <c r="T24" s="202"/>
    </row>
    <row r="25" spans="1:20" x14ac:dyDescent="0.3">
      <c r="A25" s="328">
        <v>24</v>
      </c>
      <c r="B25" s="71" t="s">
        <v>1785</v>
      </c>
      <c r="C25" s="55" t="s">
        <v>1717</v>
      </c>
      <c r="D25" s="329" t="s">
        <v>1767</v>
      </c>
      <c r="E25" s="71" t="s">
        <v>1775</v>
      </c>
      <c r="F25" s="134">
        <v>393120.00018695364</v>
      </c>
      <c r="G25" s="134">
        <v>949135.00001479231</v>
      </c>
      <c r="H25" s="158" t="s">
        <v>592</v>
      </c>
      <c r="I25" s="71" t="s">
        <v>1769</v>
      </c>
      <c r="J25" s="350">
        <v>293.52999999999997</v>
      </c>
      <c r="K25" s="349">
        <v>200.17</v>
      </c>
      <c r="L25" s="23" t="s">
        <v>618</v>
      </c>
      <c r="M25" s="333" t="s">
        <v>1722</v>
      </c>
      <c r="N25" s="69">
        <v>240</v>
      </c>
      <c r="O25" s="71" t="s">
        <v>1660</v>
      </c>
      <c r="P25" s="158" t="s">
        <v>1723</v>
      </c>
      <c r="Q25" s="335">
        <v>2013</v>
      </c>
      <c r="R25" s="71" t="s">
        <v>756</v>
      </c>
      <c r="S25" s="71"/>
      <c r="T25" s="202"/>
    </row>
    <row r="26" spans="1:20" x14ac:dyDescent="0.3">
      <c r="A26" s="328">
        <v>25</v>
      </c>
      <c r="B26" s="162" t="s">
        <v>1786</v>
      </c>
      <c r="C26" s="55" t="s">
        <v>1717</v>
      </c>
      <c r="D26" s="329" t="s">
        <v>1767</v>
      </c>
      <c r="E26" s="71" t="s">
        <v>1787</v>
      </c>
      <c r="F26" s="134">
        <v>387677.52</v>
      </c>
      <c r="G26" s="134">
        <v>946416.34</v>
      </c>
      <c r="H26" s="158" t="s">
        <v>592</v>
      </c>
      <c r="I26" s="71" t="s">
        <v>1772</v>
      </c>
      <c r="J26" s="352">
        <v>124.88</v>
      </c>
      <c r="K26" s="349">
        <v>95.73</v>
      </c>
      <c r="L26" s="23" t="s">
        <v>618</v>
      </c>
      <c r="M26" s="333" t="s">
        <v>1722</v>
      </c>
      <c r="N26" s="69">
        <v>260</v>
      </c>
      <c r="O26" s="71" t="s">
        <v>1660</v>
      </c>
      <c r="P26" s="158" t="s">
        <v>1723</v>
      </c>
      <c r="Q26" s="335">
        <v>2014</v>
      </c>
      <c r="R26" s="71" t="s">
        <v>756</v>
      </c>
      <c r="S26" s="71"/>
      <c r="T26" s="202"/>
    </row>
    <row r="27" spans="1:20" x14ac:dyDescent="0.3">
      <c r="A27" s="328">
        <v>26</v>
      </c>
      <c r="B27" s="71" t="s">
        <v>1788</v>
      </c>
      <c r="C27" s="55" t="s">
        <v>1717</v>
      </c>
      <c r="D27" s="329" t="s">
        <v>1767</v>
      </c>
      <c r="E27" s="71" t="s">
        <v>1789</v>
      </c>
      <c r="F27" s="134">
        <v>386619</v>
      </c>
      <c r="G27" s="134">
        <v>955845</v>
      </c>
      <c r="H27" s="158" t="s">
        <v>592</v>
      </c>
      <c r="I27" s="71" t="s">
        <v>1790</v>
      </c>
      <c r="J27" s="352">
        <v>36.6</v>
      </c>
      <c r="K27" s="349">
        <v>36.6</v>
      </c>
      <c r="L27" s="23" t="s">
        <v>618</v>
      </c>
      <c r="M27" s="333" t="s">
        <v>1722</v>
      </c>
      <c r="N27" s="69">
        <v>75</v>
      </c>
      <c r="O27" s="71" t="s">
        <v>1660</v>
      </c>
      <c r="P27" s="158" t="s">
        <v>1723</v>
      </c>
      <c r="Q27" s="335">
        <v>2012</v>
      </c>
      <c r="R27" s="71" t="s">
        <v>756</v>
      </c>
      <c r="S27" s="71"/>
      <c r="T27" s="202"/>
    </row>
    <row r="28" spans="1:20" x14ac:dyDescent="0.3">
      <c r="A28" s="328">
        <v>27</v>
      </c>
      <c r="B28" s="71" t="s">
        <v>1791</v>
      </c>
      <c r="C28" s="55" t="s">
        <v>1717</v>
      </c>
      <c r="D28" s="329" t="s">
        <v>1792</v>
      </c>
      <c r="E28" s="71" t="s">
        <v>1793</v>
      </c>
      <c r="F28" s="133">
        <v>423588</v>
      </c>
      <c r="G28" s="133">
        <v>956383</v>
      </c>
      <c r="H28" s="158" t="s">
        <v>592</v>
      </c>
      <c r="I28" s="71" t="s">
        <v>1794</v>
      </c>
      <c r="J28" s="350">
        <v>68</v>
      </c>
      <c r="K28" s="349">
        <v>68</v>
      </c>
      <c r="L28" s="23" t="s">
        <v>618</v>
      </c>
      <c r="M28" s="333" t="s">
        <v>1722</v>
      </c>
      <c r="N28" s="69">
        <v>122</v>
      </c>
      <c r="O28" s="71" t="s">
        <v>1660</v>
      </c>
      <c r="P28" s="158" t="s">
        <v>1723</v>
      </c>
      <c r="Q28" s="335">
        <v>2006</v>
      </c>
      <c r="R28" s="71"/>
      <c r="S28" s="71"/>
      <c r="T28" s="202"/>
    </row>
    <row r="29" spans="1:20" x14ac:dyDescent="0.3">
      <c r="A29" s="328">
        <v>28</v>
      </c>
      <c r="B29" s="71" t="s">
        <v>1795</v>
      </c>
      <c r="C29" s="55" t="s">
        <v>1717</v>
      </c>
      <c r="D29" s="329" t="s">
        <v>1796</v>
      </c>
      <c r="E29" s="71" t="s">
        <v>1797</v>
      </c>
      <c r="F29" s="133">
        <v>421808</v>
      </c>
      <c r="G29" s="133">
        <v>933717</v>
      </c>
      <c r="H29" s="158" t="s">
        <v>592</v>
      </c>
      <c r="I29" s="71" t="s">
        <v>1798</v>
      </c>
      <c r="J29" s="349"/>
      <c r="K29" s="160">
        <v>88</v>
      </c>
      <c r="L29" s="23" t="s">
        <v>618</v>
      </c>
      <c r="M29" s="333" t="s">
        <v>1722</v>
      </c>
      <c r="N29" s="69">
        <v>149</v>
      </c>
      <c r="O29" s="71" t="s">
        <v>1660</v>
      </c>
      <c r="P29" s="158" t="s">
        <v>1723</v>
      </c>
      <c r="Q29" s="335">
        <v>2011</v>
      </c>
      <c r="R29" s="71" t="s">
        <v>958</v>
      </c>
      <c r="S29" s="71"/>
      <c r="T29" s="202"/>
    </row>
    <row r="30" spans="1:20" x14ac:dyDescent="0.3">
      <c r="A30" s="328">
        <v>29</v>
      </c>
      <c r="B30" s="338" t="s">
        <v>1799</v>
      </c>
      <c r="C30" s="55" t="s">
        <v>1717</v>
      </c>
      <c r="D30" s="329" t="s">
        <v>1796</v>
      </c>
      <c r="E30" s="71" t="s">
        <v>1800</v>
      </c>
      <c r="F30" s="133">
        <v>430284.52</v>
      </c>
      <c r="G30" s="133">
        <v>934103.22</v>
      </c>
      <c r="H30" s="158" t="s">
        <v>592</v>
      </c>
      <c r="I30" s="71" t="s">
        <v>1801</v>
      </c>
      <c r="J30" s="349"/>
      <c r="K30" s="160">
        <v>36</v>
      </c>
      <c r="L30" s="23" t="s">
        <v>618</v>
      </c>
      <c r="M30" s="333" t="s">
        <v>1722</v>
      </c>
      <c r="N30" s="69">
        <v>103</v>
      </c>
      <c r="O30" s="71" t="s">
        <v>1660</v>
      </c>
      <c r="P30" s="158" t="s">
        <v>1723</v>
      </c>
      <c r="Q30" s="335"/>
      <c r="R30" s="71" t="s">
        <v>958</v>
      </c>
      <c r="S30" s="71"/>
      <c r="T30" s="202"/>
    </row>
    <row r="31" spans="1:20" x14ac:dyDescent="0.3">
      <c r="A31" s="328">
        <v>30</v>
      </c>
      <c r="B31" s="71" t="s">
        <v>1802</v>
      </c>
      <c r="C31" s="54" t="s">
        <v>1717</v>
      </c>
      <c r="D31" s="329" t="s">
        <v>1803</v>
      </c>
      <c r="E31" s="71" t="s">
        <v>1802</v>
      </c>
      <c r="F31" s="133">
        <v>430484.67</v>
      </c>
      <c r="G31" s="133">
        <v>954119.94</v>
      </c>
      <c r="H31" s="158" t="s">
        <v>592</v>
      </c>
      <c r="I31" s="71" t="s">
        <v>1804</v>
      </c>
      <c r="J31" s="160">
        <v>58</v>
      </c>
      <c r="K31" s="349"/>
      <c r="L31" s="28" t="s">
        <v>1721</v>
      </c>
      <c r="M31" s="333" t="s">
        <v>1722</v>
      </c>
      <c r="N31" s="69">
        <v>110</v>
      </c>
      <c r="O31" s="71" t="s">
        <v>1660</v>
      </c>
      <c r="P31" s="158" t="s">
        <v>1723</v>
      </c>
      <c r="Q31" s="335"/>
      <c r="R31" s="71" t="s">
        <v>958</v>
      </c>
      <c r="S31" s="71"/>
      <c r="T31" s="202"/>
    </row>
    <row r="32" spans="1:20" x14ac:dyDescent="0.3">
      <c r="A32" s="328">
        <v>31</v>
      </c>
      <c r="B32" s="339" t="s">
        <v>1805</v>
      </c>
      <c r="C32" s="54" t="s">
        <v>1717</v>
      </c>
      <c r="D32" s="329" t="s">
        <v>1806</v>
      </c>
      <c r="E32" s="71" t="s">
        <v>1807</v>
      </c>
      <c r="F32" s="131">
        <v>450223.98007698799</v>
      </c>
      <c r="G32" s="131">
        <v>962522.63948207942</v>
      </c>
      <c r="H32" s="158" t="s">
        <v>592</v>
      </c>
      <c r="I32" s="71" t="s">
        <v>1808</v>
      </c>
      <c r="J32" s="160">
        <v>100</v>
      </c>
      <c r="K32" s="349">
        <v>0</v>
      </c>
      <c r="L32" s="28" t="s">
        <v>1727</v>
      </c>
      <c r="M32" s="333" t="s">
        <v>1722</v>
      </c>
      <c r="N32" s="69">
        <v>220</v>
      </c>
      <c r="O32" s="71" t="s">
        <v>1660</v>
      </c>
      <c r="P32" s="158" t="s">
        <v>1809</v>
      </c>
      <c r="Q32" s="335">
        <v>2014</v>
      </c>
      <c r="R32" s="71" t="s">
        <v>756</v>
      </c>
      <c r="S32" s="71"/>
      <c r="T32" s="202"/>
    </row>
    <row r="33" spans="1:20" x14ac:dyDescent="0.3">
      <c r="A33" s="328">
        <v>32</v>
      </c>
      <c r="B33" s="27" t="s">
        <v>1810</v>
      </c>
      <c r="C33" s="54" t="s">
        <v>1717</v>
      </c>
      <c r="D33" s="329" t="s">
        <v>1806</v>
      </c>
      <c r="E33" s="71" t="s">
        <v>1811</v>
      </c>
      <c r="F33" s="331">
        <v>456506.79977002949</v>
      </c>
      <c r="G33" s="331">
        <v>959727.88012782345</v>
      </c>
      <c r="H33" s="158" t="s">
        <v>592</v>
      </c>
      <c r="I33" s="71" t="s">
        <v>1812</v>
      </c>
      <c r="J33" s="350">
        <v>2</v>
      </c>
      <c r="K33" s="349">
        <v>2.36</v>
      </c>
      <c r="L33" s="23" t="s">
        <v>618</v>
      </c>
      <c r="M33" s="333" t="s">
        <v>1722</v>
      </c>
      <c r="N33" s="23"/>
      <c r="O33" s="71" t="s">
        <v>433</v>
      </c>
      <c r="P33" s="158" t="s">
        <v>1809</v>
      </c>
      <c r="Q33" s="335">
        <v>2010</v>
      </c>
      <c r="R33" s="71"/>
      <c r="S33" s="71"/>
      <c r="T33" s="202"/>
    </row>
    <row r="34" spans="1:20" ht="13.5" thickBot="1" x14ac:dyDescent="0.35">
      <c r="A34" s="340">
        <v>33</v>
      </c>
      <c r="B34" s="124" t="s">
        <v>1813</v>
      </c>
      <c r="C34" s="341" t="s">
        <v>1717</v>
      </c>
      <c r="D34" s="124" t="s">
        <v>1814</v>
      </c>
      <c r="E34" s="124" t="s">
        <v>1813</v>
      </c>
      <c r="F34" s="342"/>
      <c r="G34" s="342"/>
      <c r="H34" s="343" t="s">
        <v>592</v>
      </c>
      <c r="I34" s="124"/>
      <c r="J34" s="344"/>
      <c r="K34" s="345"/>
      <c r="L34" s="348"/>
      <c r="M34" s="124"/>
      <c r="N34" s="343">
        <v>40</v>
      </c>
      <c r="O34" s="124" t="s">
        <v>1660</v>
      </c>
      <c r="P34" s="124" t="s">
        <v>1723</v>
      </c>
      <c r="Q34" s="346"/>
      <c r="R34" s="124"/>
      <c r="S34" s="124"/>
      <c r="T34" s="347"/>
    </row>
    <row r="35" spans="1:20" ht="17.149999999999999" customHeight="1" x14ac:dyDescent="0.3">
      <c r="A35" s="175">
        <v>34</v>
      </c>
      <c r="B35" s="175"/>
      <c r="C35" s="175"/>
      <c r="D35" s="175"/>
      <c r="E35" s="175"/>
      <c r="F35" s="324"/>
      <c r="G35" s="324"/>
      <c r="H35" s="175"/>
      <c r="I35" s="175"/>
      <c r="J35" s="324"/>
      <c r="K35" s="324"/>
      <c r="L35" s="175"/>
      <c r="M35" s="175"/>
      <c r="N35" s="175"/>
      <c r="O35" s="175"/>
      <c r="P35" s="175"/>
      <c r="Q35" s="175"/>
      <c r="R35" s="175"/>
      <c r="S35" s="175"/>
      <c r="T35" s="175"/>
    </row>
    <row r="36" spans="1:20" ht="17.149999999999999" customHeight="1" x14ac:dyDescent="0.3">
      <c r="A36" s="116">
        <v>35</v>
      </c>
      <c r="B36" s="116"/>
      <c r="C36" s="116"/>
      <c r="D36" s="116"/>
      <c r="E36" s="116"/>
      <c r="F36" s="322"/>
      <c r="G36" s="322"/>
      <c r="H36" s="116"/>
      <c r="I36" s="116"/>
      <c r="J36" s="322"/>
      <c r="K36" s="322"/>
      <c r="L36" s="116"/>
      <c r="M36" s="116"/>
      <c r="N36" s="116"/>
      <c r="O36" s="116"/>
      <c r="P36" s="116"/>
      <c r="Q36" s="116"/>
      <c r="R36" s="116"/>
      <c r="S36" s="116"/>
      <c r="T36" s="116"/>
    </row>
    <row r="37" spans="1:20" ht="17.149999999999999" customHeight="1" x14ac:dyDescent="0.3">
      <c r="A37" s="116">
        <v>36</v>
      </c>
      <c r="B37" s="116"/>
      <c r="C37" s="116"/>
      <c r="D37" s="116"/>
      <c r="E37" s="116"/>
      <c r="F37" s="322"/>
      <c r="G37" s="322"/>
      <c r="H37" s="116"/>
      <c r="I37" s="116"/>
      <c r="J37" s="322"/>
      <c r="K37" s="322"/>
      <c r="L37" s="116"/>
      <c r="M37" s="116"/>
      <c r="N37" s="116"/>
      <c r="O37" s="116"/>
      <c r="P37" s="116"/>
      <c r="Q37" s="116"/>
      <c r="R37" s="116"/>
      <c r="S37" s="116"/>
      <c r="T37" s="116"/>
    </row>
    <row r="38" spans="1:20" ht="17.149999999999999" customHeight="1" x14ac:dyDescent="0.3">
      <c r="A38" s="116">
        <v>37</v>
      </c>
      <c r="B38" s="116"/>
      <c r="C38" s="116"/>
      <c r="D38" s="116"/>
      <c r="E38" s="116"/>
      <c r="F38" s="322"/>
      <c r="G38" s="322"/>
      <c r="H38" s="116"/>
      <c r="I38" s="116"/>
      <c r="J38" s="322"/>
      <c r="K38" s="322"/>
      <c r="L38" s="116"/>
      <c r="M38" s="116"/>
      <c r="N38" s="116"/>
      <c r="O38" s="116"/>
      <c r="P38" s="116"/>
      <c r="Q38" s="116"/>
      <c r="R38" s="116"/>
      <c r="S38" s="116"/>
      <c r="T38" s="116"/>
    </row>
    <row r="39" spans="1:20" ht="17.149999999999999" customHeight="1" x14ac:dyDescent="0.3">
      <c r="A39" s="116">
        <v>38</v>
      </c>
      <c r="B39" s="116"/>
      <c r="C39" s="116"/>
      <c r="D39" s="116"/>
      <c r="E39" s="116"/>
      <c r="F39" s="322"/>
      <c r="G39" s="322"/>
      <c r="H39" s="116"/>
      <c r="I39" s="116"/>
      <c r="J39" s="322"/>
      <c r="K39" s="322"/>
      <c r="L39" s="116"/>
      <c r="M39" s="116"/>
      <c r="N39" s="116"/>
      <c r="O39" s="116"/>
      <c r="P39" s="116"/>
      <c r="Q39" s="116"/>
      <c r="R39" s="116"/>
      <c r="S39" s="116"/>
      <c r="T39" s="116"/>
    </row>
    <row r="40" spans="1:20" ht="17.149999999999999" customHeight="1" x14ac:dyDescent="0.3">
      <c r="A40" s="116">
        <v>39</v>
      </c>
      <c r="B40" s="116"/>
      <c r="C40" s="116"/>
      <c r="D40" s="116"/>
      <c r="E40" s="116"/>
      <c r="F40" s="322"/>
      <c r="G40" s="322"/>
      <c r="H40" s="116"/>
      <c r="I40" s="116"/>
      <c r="J40" s="322"/>
      <c r="K40" s="322"/>
      <c r="L40" s="116"/>
      <c r="M40" s="116"/>
      <c r="N40" s="116"/>
      <c r="O40" s="116"/>
      <c r="P40" s="116"/>
      <c r="Q40" s="116"/>
      <c r="R40" s="116"/>
      <c r="S40" s="116"/>
      <c r="T40" s="116"/>
    </row>
    <row r="41" spans="1:20" ht="17.149999999999999" customHeight="1" x14ac:dyDescent="0.3">
      <c r="A41" s="116">
        <v>40</v>
      </c>
      <c r="B41" s="116"/>
      <c r="C41" s="116"/>
      <c r="D41" s="116"/>
      <c r="E41" s="116"/>
      <c r="F41" s="322"/>
      <c r="G41" s="322"/>
      <c r="H41" s="116"/>
      <c r="I41" s="116"/>
      <c r="J41" s="322"/>
      <c r="K41" s="322"/>
      <c r="L41" s="116"/>
      <c r="M41" s="116"/>
      <c r="N41" s="116"/>
      <c r="O41" s="116"/>
      <c r="P41" s="116"/>
      <c r="Q41" s="116"/>
      <c r="R41" s="116"/>
      <c r="S41" s="116"/>
      <c r="T41" s="116"/>
    </row>
    <row r="42" spans="1:20" ht="17.149999999999999" customHeight="1" x14ac:dyDescent="0.3">
      <c r="A42" s="116">
        <v>41</v>
      </c>
      <c r="B42" s="116"/>
      <c r="C42" s="116"/>
      <c r="D42" s="116"/>
      <c r="E42" s="116"/>
      <c r="F42" s="322"/>
      <c r="G42" s="322"/>
      <c r="H42" s="116"/>
      <c r="I42" s="116"/>
      <c r="J42" s="322"/>
      <c r="K42" s="322"/>
      <c r="L42" s="116"/>
      <c r="M42" s="116"/>
      <c r="N42" s="116"/>
      <c r="O42" s="116"/>
      <c r="P42" s="116"/>
      <c r="Q42" s="116"/>
      <c r="R42" s="116"/>
      <c r="S42" s="116"/>
      <c r="T42" s="116"/>
    </row>
    <row r="43" spans="1:20" ht="17.149999999999999" customHeight="1" x14ac:dyDescent="0.3">
      <c r="A43" s="116">
        <v>42</v>
      </c>
      <c r="B43" s="116"/>
      <c r="C43" s="116"/>
      <c r="D43" s="116"/>
      <c r="E43" s="116"/>
      <c r="F43" s="322"/>
      <c r="G43" s="322"/>
      <c r="H43" s="116"/>
      <c r="I43" s="116"/>
      <c r="J43" s="322"/>
      <c r="K43" s="322"/>
      <c r="L43" s="116"/>
      <c r="M43" s="116"/>
      <c r="N43" s="116"/>
      <c r="O43" s="116"/>
      <c r="P43" s="116"/>
      <c r="Q43" s="116"/>
      <c r="R43" s="116"/>
      <c r="S43" s="116"/>
      <c r="T43" s="116"/>
    </row>
    <row r="44" spans="1:20" ht="17.149999999999999" customHeight="1" x14ac:dyDescent="0.3">
      <c r="A44" s="116">
        <v>43</v>
      </c>
      <c r="B44" s="116"/>
      <c r="C44" s="116"/>
      <c r="D44" s="116"/>
      <c r="E44" s="116"/>
      <c r="F44" s="322"/>
      <c r="G44" s="322"/>
      <c r="H44" s="116"/>
      <c r="I44" s="116"/>
      <c r="J44" s="322"/>
      <c r="K44" s="322"/>
      <c r="L44" s="116"/>
      <c r="M44" s="116"/>
      <c r="N44" s="116"/>
      <c r="O44" s="116"/>
      <c r="P44" s="116"/>
      <c r="Q44" s="116"/>
      <c r="R44" s="116"/>
      <c r="S44" s="116"/>
      <c r="T44" s="116"/>
    </row>
    <row r="45" spans="1:20" ht="17.149999999999999" customHeight="1" x14ac:dyDescent="0.3">
      <c r="A45" s="116">
        <v>44</v>
      </c>
      <c r="B45" s="116"/>
      <c r="C45" s="116"/>
      <c r="D45" s="116"/>
      <c r="E45" s="116"/>
      <c r="F45" s="322"/>
      <c r="G45" s="322"/>
      <c r="H45" s="116"/>
      <c r="I45" s="116"/>
      <c r="J45" s="322"/>
      <c r="K45" s="322"/>
      <c r="L45" s="116"/>
      <c r="M45" s="116"/>
      <c r="N45" s="116"/>
      <c r="O45" s="116"/>
      <c r="P45" s="116"/>
      <c r="Q45" s="116"/>
      <c r="R45" s="116"/>
      <c r="S45" s="116"/>
      <c r="T45" s="116"/>
    </row>
    <row r="46" spans="1:20" ht="17.149999999999999" customHeight="1" x14ac:dyDescent="0.3">
      <c r="A46" s="116">
        <v>45</v>
      </c>
      <c r="B46" s="116"/>
      <c r="C46" s="116"/>
      <c r="D46" s="116"/>
      <c r="E46" s="116"/>
      <c r="F46" s="322"/>
      <c r="G46" s="322"/>
      <c r="H46" s="116"/>
      <c r="I46" s="116"/>
      <c r="J46" s="322"/>
      <c r="K46" s="322"/>
      <c r="L46" s="116"/>
      <c r="M46" s="116"/>
      <c r="N46" s="116"/>
      <c r="O46" s="116"/>
      <c r="P46" s="116"/>
      <c r="Q46" s="116"/>
      <c r="R46" s="116"/>
      <c r="S46" s="116"/>
      <c r="T46" s="116"/>
    </row>
    <row r="47" spans="1:20" ht="17.149999999999999" customHeight="1" x14ac:dyDescent="0.3">
      <c r="A47" s="116">
        <v>46</v>
      </c>
      <c r="B47" s="116"/>
      <c r="C47" s="116"/>
      <c r="D47" s="116"/>
      <c r="E47" s="116"/>
      <c r="F47" s="322"/>
      <c r="G47" s="322"/>
      <c r="H47" s="116"/>
      <c r="I47" s="116"/>
      <c r="J47" s="322"/>
      <c r="K47" s="322"/>
      <c r="L47" s="116"/>
      <c r="M47" s="116"/>
      <c r="N47" s="116"/>
      <c r="O47" s="116"/>
      <c r="P47" s="116"/>
      <c r="Q47" s="116"/>
      <c r="R47" s="116"/>
      <c r="S47" s="116"/>
      <c r="T47" s="116"/>
    </row>
    <row r="48" spans="1:20" ht="17.149999999999999" customHeight="1" x14ac:dyDescent="0.3">
      <c r="A48" s="116">
        <v>47</v>
      </c>
      <c r="B48" s="116"/>
      <c r="C48" s="116"/>
      <c r="D48" s="116"/>
      <c r="E48" s="116"/>
      <c r="F48" s="322"/>
      <c r="G48" s="322"/>
      <c r="H48" s="116"/>
      <c r="I48" s="116"/>
      <c r="J48" s="322"/>
      <c r="K48" s="322"/>
      <c r="L48" s="116"/>
      <c r="M48" s="116"/>
      <c r="N48" s="116"/>
      <c r="O48" s="116"/>
      <c r="P48" s="116"/>
      <c r="Q48" s="116"/>
      <c r="R48" s="116"/>
      <c r="S48" s="116"/>
      <c r="T48" s="116"/>
    </row>
    <row r="49" spans="1:20" ht="17.149999999999999" customHeight="1" x14ac:dyDescent="0.3">
      <c r="A49" s="116">
        <v>48</v>
      </c>
      <c r="B49" s="116"/>
      <c r="C49" s="116"/>
      <c r="D49" s="116"/>
      <c r="E49" s="116"/>
      <c r="F49" s="322"/>
      <c r="G49" s="322"/>
      <c r="H49" s="116"/>
      <c r="I49" s="116"/>
      <c r="J49" s="322"/>
      <c r="K49" s="322"/>
      <c r="L49" s="116"/>
      <c r="M49" s="116"/>
      <c r="N49" s="116"/>
      <c r="O49" s="116"/>
      <c r="P49" s="116"/>
      <c r="Q49" s="116"/>
      <c r="R49" s="116"/>
      <c r="S49" s="116"/>
      <c r="T49" s="116"/>
    </row>
    <row r="50" spans="1:20" ht="17.149999999999999" customHeight="1" x14ac:dyDescent="0.3">
      <c r="A50" s="116">
        <v>49</v>
      </c>
      <c r="B50" s="116"/>
      <c r="C50" s="116"/>
      <c r="D50" s="116"/>
      <c r="E50" s="116"/>
      <c r="F50" s="322"/>
      <c r="G50" s="322"/>
      <c r="H50" s="116"/>
      <c r="I50" s="116"/>
      <c r="J50" s="322"/>
      <c r="K50" s="322"/>
      <c r="L50" s="116"/>
      <c r="M50" s="116"/>
      <c r="N50" s="116"/>
      <c r="O50" s="116"/>
      <c r="P50" s="116"/>
      <c r="Q50" s="116"/>
      <c r="R50" s="116"/>
      <c r="S50" s="116"/>
      <c r="T50" s="116"/>
    </row>
    <row r="51" spans="1:20" ht="17.149999999999999" customHeight="1" x14ac:dyDescent="0.3">
      <c r="A51" s="116">
        <v>50</v>
      </c>
      <c r="B51" s="116"/>
      <c r="C51" s="116"/>
      <c r="D51" s="116"/>
      <c r="E51" s="116"/>
      <c r="F51" s="322"/>
      <c r="G51" s="322"/>
      <c r="H51" s="116"/>
      <c r="I51" s="116"/>
      <c r="J51" s="322"/>
      <c r="K51" s="322"/>
      <c r="L51" s="116"/>
      <c r="M51" s="116"/>
      <c r="N51" s="116"/>
      <c r="O51" s="116"/>
      <c r="P51" s="116"/>
      <c r="Q51" s="116"/>
      <c r="R51" s="116"/>
      <c r="S51" s="116"/>
      <c r="T51" s="116"/>
    </row>
    <row r="52" spans="1:20" ht="17.149999999999999" customHeight="1" x14ac:dyDescent="0.3">
      <c r="A52" s="116">
        <v>51</v>
      </c>
      <c r="B52" s="116"/>
      <c r="C52" s="116"/>
      <c r="D52" s="116"/>
      <c r="E52" s="116"/>
      <c r="F52" s="322"/>
      <c r="G52" s="322"/>
      <c r="H52" s="116"/>
      <c r="I52" s="116"/>
      <c r="J52" s="322"/>
      <c r="K52" s="322"/>
      <c r="L52" s="116"/>
      <c r="M52" s="116"/>
      <c r="N52" s="116"/>
      <c r="O52" s="116"/>
      <c r="P52" s="116"/>
      <c r="Q52" s="116"/>
      <c r="R52" s="116"/>
      <c r="S52" s="116"/>
      <c r="T52" s="116"/>
    </row>
    <row r="53" spans="1:20" ht="17.149999999999999" customHeight="1" x14ac:dyDescent="0.3">
      <c r="A53" s="116">
        <v>52</v>
      </c>
      <c r="B53" s="116"/>
      <c r="C53" s="116"/>
      <c r="D53" s="116"/>
      <c r="E53" s="116"/>
      <c r="F53" s="322"/>
      <c r="G53" s="322"/>
      <c r="H53" s="116"/>
      <c r="I53" s="116"/>
      <c r="J53" s="322"/>
      <c r="K53" s="322"/>
      <c r="L53" s="116"/>
      <c r="M53" s="116"/>
      <c r="N53" s="116"/>
      <c r="O53" s="116"/>
      <c r="P53" s="116"/>
      <c r="Q53" s="116"/>
      <c r="R53" s="116"/>
      <c r="S53" s="116"/>
      <c r="T53" s="116"/>
    </row>
    <row r="54" spans="1:20" ht="17.149999999999999" customHeight="1" x14ac:dyDescent="0.3">
      <c r="A54" s="116">
        <v>53</v>
      </c>
      <c r="B54" s="116"/>
      <c r="C54" s="116"/>
      <c r="D54" s="116"/>
      <c r="E54" s="116"/>
      <c r="F54" s="322"/>
      <c r="G54" s="322"/>
      <c r="H54" s="116"/>
      <c r="I54" s="116"/>
      <c r="J54" s="322"/>
      <c r="K54" s="322"/>
      <c r="L54" s="116"/>
      <c r="M54" s="116"/>
      <c r="N54" s="116"/>
      <c r="O54" s="116"/>
      <c r="P54" s="116"/>
      <c r="Q54" s="116"/>
      <c r="R54" s="116"/>
      <c r="S54" s="116"/>
      <c r="T54" s="116"/>
    </row>
    <row r="55" spans="1:20" ht="17.149999999999999" customHeight="1" x14ac:dyDescent="0.3">
      <c r="A55" s="116">
        <v>54</v>
      </c>
      <c r="B55" s="116"/>
      <c r="C55" s="116"/>
      <c r="D55" s="116"/>
      <c r="E55" s="116"/>
      <c r="F55" s="322"/>
      <c r="G55" s="322"/>
      <c r="H55" s="116"/>
      <c r="I55" s="116"/>
      <c r="J55" s="322"/>
      <c r="K55" s="322"/>
      <c r="L55" s="116"/>
      <c r="M55" s="116"/>
      <c r="N55" s="116"/>
      <c r="O55" s="116"/>
      <c r="P55" s="116"/>
      <c r="Q55" s="116"/>
      <c r="R55" s="116"/>
      <c r="S55" s="116"/>
      <c r="T55" s="116"/>
    </row>
    <row r="56" spans="1:20" ht="17.149999999999999" customHeight="1" x14ac:dyDescent="0.3">
      <c r="A56" s="116">
        <v>55</v>
      </c>
      <c r="B56" s="116"/>
      <c r="C56" s="116"/>
      <c r="D56" s="116"/>
      <c r="E56" s="116"/>
      <c r="F56" s="322"/>
      <c r="G56" s="322"/>
      <c r="H56" s="116"/>
      <c r="I56" s="116"/>
      <c r="J56" s="322"/>
      <c r="K56" s="322"/>
      <c r="L56" s="116"/>
      <c r="M56" s="116"/>
      <c r="N56" s="116"/>
      <c r="O56" s="116"/>
      <c r="P56" s="116"/>
      <c r="Q56" s="116"/>
      <c r="R56" s="116"/>
      <c r="S56" s="116"/>
      <c r="T56" s="116"/>
    </row>
    <row r="57" spans="1:20" ht="17.149999999999999" customHeight="1" x14ac:dyDescent="0.3">
      <c r="A57" s="116">
        <v>56</v>
      </c>
      <c r="B57" s="116"/>
      <c r="C57" s="116"/>
      <c r="D57" s="116"/>
      <c r="E57" s="116"/>
      <c r="F57" s="322"/>
      <c r="G57" s="322"/>
      <c r="H57" s="116"/>
      <c r="I57" s="116"/>
      <c r="J57" s="322"/>
      <c r="K57" s="322"/>
      <c r="L57" s="116"/>
      <c r="M57" s="116"/>
      <c r="N57" s="116"/>
      <c r="O57" s="116"/>
      <c r="P57" s="116"/>
      <c r="Q57" s="116"/>
      <c r="R57" s="116"/>
      <c r="S57" s="116"/>
      <c r="T57" s="116"/>
    </row>
    <row r="58" spans="1:20" ht="17.149999999999999" customHeight="1" x14ac:dyDescent="0.3">
      <c r="A58" s="116">
        <v>57</v>
      </c>
      <c r="B58" s="116"/>
      <c r="C58" s="116"/>
      <c r="D58" s="116"/>
      <c r="E58" s="116"/>
      <c r="F58" s="322"/>
      <c r="G58" s="322"/>
      <c r="H58" s="116"/>
      <c r="I58" s="116"/>
      <c r="J58" s="322"/>
      <c r="K58" s="322"/>
      <c r="L58" s="116"/>
      <c r="M58" s="116"/>
      <c r="N58" s="116"/>
      <c r="O58" s="116"/>
      <c r="P58" s="116"/>
      <c r="Q58" s="116"/>
      <c r="R58" s="116"/>
      <c r="S58" s="116"/>
      <c r="T58" s="116"/>
    </row>
    <row r="59" spans="1:20" ht="17.149999999999999" customHeight="1" x14ac:dyDescent="0.3">
      <c r="A59" s="116">
        <v>58</v>
      </c>
      <c r="B59" s="116"/>
      <c r="C59" s="116"/>
      <c r="D59" s="116"/>
      <c r="E59" s="116"/>
      <c r="F59" s="322"/>
      <c r="G59" s="322"/>
      <c r="H59" s="116"/>
      <c r="I59" s="116"/>
      <c r="J59" s="322"/>
      <c r="K59" s="322"/>
      <c r="L59" s="116"/>
      <c r="M59" s="116"/>
      <c r="N59" s="116"/>
      <c r="O59" s="116"/>
      <c r="P59" s="116"/>
      <c r="Q59" s="116"/>
      <c r="R59" s="116"/>
      <c r="S59" s="116"/>
      <c r="T59" s="116"/>
    </row>
    <row r="60" spans="1:20" ht="17.149999999999999" customHeight="1" x14ac:dyDescent="0.3">
      <c r="A60" s="116">
        <v>59</v>
      </c>
      <c r="B60" s="116"/>
      <c r="C60" s="116"/>
      <c r="D60" s="116"/>
      <c r="E60" s="116"/>
      <c r="F60" s="322"/>
      <c r="G60" s="322"/>
      <c r="H60" s="116"/>
      <c r="I60" s="116"/>
      <c r="J60" s="322"/>
      <c r="K60" s="322"/>
      <c r="L60" s="116"/>
      <c r="M60" s="116"/>
      <c r="N60" s="116"/>
      <c r="O60" s="116"/>
      <c r="P60" s="116"/>
      <c r="Q60" s="116"/>
      <c r="R60" s="116"/>
      <c r="S60" s="116"/>
      <c r="T60" s="116"/>
    </row>
    <row r="61" spans="1:20" ht="17.149999999999999" customHeight="1" x14ac:dyDescent="0.3">
      <c r="A61" s="116">
        <v>60</v>
      </c>
      <c r="B61" s="116"/>
      <c r="C61" s="116"/>
      <c r="D61" s="116"/>
      <c r="E61" s="116"/>
      <c r="F61" s="322"/>
      <c r="G61" s="322"/>
      <c r="H61" s="116"/>
      <c r="I61" s="116"/>
      <c r="J61" s="322"/>
      <c r="K61" s="322"/>
      <c r="L61" s="116"/>
      <c r="M61" s="116"/>
      <c r="N61" s="116"/>
      <c r="O61" s="116"/>
      <c r="P61" s="116"/>
      <c r="Q61" s="116"/>
      <c r="R61" s="116"/>
      <c r="S61" s="116"/>
      <c r="T61" s="116"/>
    </row>
    <row r="62" spans="1:20" ht="17.149999999999999" customHeight="1" x14ac:dyDescent="0.3">
      <c r="A62" s="116">
        <v>61</v>
      </c>
      <c r="B62" s="116"/>
      <c r="C62" s="116"/>
      <c r="D62" s="116"/>
      <c r="E62" s="116"/>
      <c r="F62" s="322"/>
      <c r="G62" s="322"/>
      <c r="H62" s="116"/>
      <c r="I62" s="116"/>
      <c r="J62" s="322"/>
      <c r="K62" s="322"/>
      <c r="L62" s="116"/>
      <c r="M62" s="116"/>
      <c r="N62" s="116"/>
      <c r="O62" s="116"/>
      <c r="P62" s="116"/>
      <c r="Q62" s="116"/>
      <c r="R62" s="116"/>
      <c r="S62" s="116"/>
      <c r="T62" s="116"/>
    </row>
    <row r="63" spans="1:20" ht="17.149999999999999" customHeight="1" x14ac:dyDescent="0.3">
      <c r="A63" s="116">
        <v>62</v>
      </c>
      <c r="B63" s="116"/>
      <c r="C63" s="116"/>
      <c r="D63" s="116"/>
      <c r="E63" s="116"/>
      <c r="F63" s="322"/>
      <c r="G63" s="322"/>
      <c r="H63" s="116"/>
      <c r="I63" s="116"/>
      <c r="J63" s="322"/>
      <c r="K63" s="322"/>
      <c r="L63" s="116"/>
      <c r="M63" s="116"/>
      <c r="N63" s="116"/>
      <c r="O63" s="116"/>
      <c r="P63" s="116"/>
      <c r="Q63" s="116"/>
      <c r="R63" s="116"/>
      <c r="S63" s="116"/>
      <c r="T63" s="116"/>
    </row>
    <row r="64" spans="1:20" ht="17.149999999999999" customHeight="1" x14ac:dyDescent="0.3">
      <c r="A64" s="116">
        <v>63</v>
      </c>
      <c r="B64" s="116"/>
      <c r="C64" s="116"/>
      <c r="D64" s="116"/>
      <c r="E64" s="116"/>
      <c r="F64" s="322"/>
      <c r="G64" s="322"/>
      <c r="H64" s="116"/>
      <c r="I64" s="116"/>
      <c r="J64" s="322"/>
      <c r="K64" s="322"/>
      <c r="L64" s="116"/>
      <c r="M64" s="116"/>
      <c r="N64" s="116"/>
      <c r="O64" s="116"/>
      <c r="P64" s="116"/>
      <c r="Q64" s="116"/>
      <c r="R64" s="116"/>
      <c r="S64" s="116"/>
      <c r="T64" s="116"/>
    </row>
    <row r="65" spans="1:20" ht="17.149999999999999" customHeight="1" x14ac:dyDescent="0.3">
      <c r="A65" s="116">
        <v>64</v>
      </c>
      <c r="B65" s="116"/>
      <c r="C65" s="116"/>
      <c r="D65" s="116"/>
      <c r="E65" s="116"/>
      <c r="F65" s="322"/>
      <c r="G65" s="322"/>
      <c r="H65" s="116"/>
      <c r="I65" s="116"/>
      <c r="J65" s="322"/>
      <c r="K65" s="322"/>
      <c r="L65" s="116"/>
      <c r="M65" s="116"/>
      <c r="N65" s="116"/>
      <c r="O65" s="116"/>
      <c r="P65" s="116"/>
      <c r="Q65" s="116"/>
      <c r="R65" s="116"/>
      <c r="S65" s="116"/>
      <c r="T65" s="116"/>
    </row>
    <row r="66" spans="1:20" ht="17.149999999999999" customHeight="1" x14ac:dyDescent="0.3">
      <c r="A66" s="116">
        <v>65</v>
      </c>
      <c r="B66" s="116"/>
      <c r="C66" s="116"/>
      <c r="D66" s="116"/>
      <c r="E66" s="116"/>
      <c r="F66" s="322"/>
      <c r="G66" s="322"/>
      <c r="H66" s="116"/>
      <c r="I66" s="116"/>
      <c r="J66" s="322"/>
      <c r="K66" s="322"/>
      <c r="L66" s="116"/>
      <c r="M66" s="116"/>
      <c r="N66" s="116"/>
      <c r="O66" s="116"/>
      <c r="P66" s="116"/>
      <c r="Q66" s="116"/>
      <c r="R66" s="116"/>
      <c r="S66" s="116"/>
      <c r="T66" s="116"/>
    </row>
    <row r="67" spans="1:20" ht="17.149999999999999" customHeight="1" x14ac:dyDescent="0.3">
      <c r="A67" s="116">
        <v>66</v>
      </c>
      <c r="B67" s="116"/>
      <c r="C67" s="116"/>
      <c r="D67" s="116"/>
      <c r="E67" s="116"/>
      <c r="F67" s="322"/>
      <c r="G67" s="322"/>
      <c r="H67" s="116"/>
      <c r="I67" s="116"/>
      <c r="J67" s="322"/>
      <c r="K67" s="322"/>
      <c r="L67" s="116"/>
      <c r="M67" s="116"/>
      <c r="N67" s="116"/>
      <c r="O67" s="116"/>
      <c r="P67" s="116"/>
      <c r="Q67" s="116"/>
      <c r="R67" s="116"/>
      <c r="S67" s="116"/>
      <c r="T67" s="116"/>
    </row>
    <row r="68" spans="1:20" ht="17.149999999999999" customHeight="1" x14ac:dyDescent="0.3">
      <c r="A68" s="116">
        <v>67</v>
      </c>
      <c r="B68" s="116"/>
      <c r="C68" s="116"/>
      <c r="D68" s="116"/>
      <c r="E68" s="116"/>
      <c r="F68" s="322"/>
      <c r="G68" s="322"/>
      <c r="H68" s="116"/>
      <c r="I68" s="116"/>
      <c r="J68" s="322"/>
      <c r="K68" s="322"/>
      <c r="L68" s="116"/>
      <c r="M68" s="116"/>
      <c r="N68" s="116"/>
      <c r="O68" s="116"/>
      <c r="P68" s="116"/>
      <c r="Q68" s="116"/>
      <c r="R68" s="116"/>
      <c r="S68" s="116"/>
      <c r="T68" s="116"/>
    </row>
    <row r="69" spans="1:20" ht="17.149999999999999" customHeight="1" x14ac:dyDescent="0.3">
      <c r="A69" s="116">
        <v>68</v>
      </c>
      <c r="B69" s="116"/>
      <c r="C69" s="116"/>
      <c r="D69" s="116"/>
      <c r="E69" s="116"/>
      <c r="F69" s="322"/>
      <c r="G69" s="322"/>
      <c r="H69" s="116"/>
      <c r="I69" s="116"/>
      <c r="J69" s="322"/>
      <c r="K69" s="322"/>
      <c r="L69" s="116"/>
      <c r="M69" s="116"/>
      <c r="N69" s="116"/>
      <c r="O69" s="116"/>
      <c r="P69" s="116"/>
      <c r="Q69" s="116"/>
      <c r="R69" s="116"/>
      <c r="S69" s="116"/>
      <c r="T69" s="116"/>
    </row>
    <row r="70" spans="1:20" ht="17.149999999999999" customHeight="1" x14ac:dyDescent="0.3">
      <c r="A70" s="116">
        <v>69</v>
      </c>
      <c r="B70" s="116"/>
      <c r="C70" s="116"/>
      <c r="D70" s="116"/>
      <c r="E70" s="116"/>
      <c r="F70" s="322"/>
      <c r="G70" s="322"/>
      <c r="H70" s="116"/>
      <c r="I70" s="116"/>
      <c r="J70" s="322"/>
      <c r="K70" s="322"/>
      <c r="L70" s="116"/>
      <c r="M70" s="116"/>
      <c r="N70" s="116"/>
      <c r="O70" s="116"/>
      <c r="P70" s="116"/>
      <c r="Q70" s="116"/>
      <c r="R70" s="116"/>
      <c r="S70" s="116"/>
      <c r="T70" s="116"/>
    </row>
    <row r="71" spans="1:20" ht="17.149999999999999" customHeight="1" x14ac:dyDescent="0.3">
      <c r="A71" s="116">
        <v>70</v>
      </c>
      <c r="B71" s="116"/>
      <c r="C71" s="116"/>
      <c r="D71" s="116"/>
      <c r="E71" s="116"/>
      <c r="F71" s="322"/>
      <c r="G71" s="322"/>
      <c r="H71" s="116"/>
      <c r="I71" s="116"/>
      <c r="J71" s="322"/>
      <c r="K71" s="322"/>
      <c r="L71" s="116"/>
      <c r="M71" s="116"/>
      <c r="N71" s="116"/>
      <c r="O71" s="116"/>
      <c r="P71" s="116"/>
      <c r="Q71" s="116"/>
      <c r="R71" s="116"/>
      <c r="S71" s="116"/>
      <c r="T71" s="116"/>
    </row>
    <row r="72" spans="1:20" ht="17.149999999999999" customHeight="1" x14ac:dyDescent="0.3">
      <c r="A72" s="116">
        <v>71</v>
      </c>
      <c r="B72" s="116"/>
      <c r="C72" s="116"/>
      <c r="D72" s="116"/>
      <c r="E72" s="116"/>
      <c r="F72" s="322"/>
      <c r="G72" s="322"/>
      <c r="H72" s="116"/>
      <c r="I72" s="116"/>
      <c r="J72" s="322"/>
      <c r="K72" s="322"/>
      <c r="L72" s="116"/>
      <c r="M72" s="116"/>
      <c r="N72" s="116"/>
      <c r="O72" s="116"/>
      <c r="P72" s="116"/>
      <c r="Q72" s="116"/>
      <c r="R72" s="116"/>
      <c r="S72" s="116"/>
      <c r="T72" s="116"/>
    </row>
    <row r="73" spans="1:20" ht="17.149999999999999" customHeight="1" x14ac:dyDescent="0.3">
      <c r="A73" s="116">
        <v>72</v>
      </c>
      <c r="B73" s="116"/>
      <c r="C73" s="116"/>
      <c r="D73" s="116"/>
      <c r="E73" s="116"/>
      <c r="F73" s="322"/>
      <c r="G73" s="322"/>
      <c r="H73" s="116"/>
      <c r="I73" s="116"/>
      <c r="J73" s="322"/>
      <c r="K73" s="322"/>
      <c r="L73" s="116"/>
      <c r="M73" s="116"/>
      <c r="N73" s="116"/>
      <c r="O73" s="116"/>
      <c r="P73" s="116"/>
      <c r="Q73" s="116"/>
      <c r="R73" s="116"/>
      <c r="S73" s="116"/>
      <c r="T73" s="116"/>
    </row>
    <row r="74" spans="1:20" ht="17.149999999999999" customHeight="1" x14ac:dyDescent="0.3">
      <c r="A74" s="116">
        <v>73</v>
      </c>
      <c r="B74" s="116"/>
      <c r="C74" s="116"/>
      <c r="D74" s="116"/>
      <c r="E74" s="116"/>
      <c r="F74" s="322"/>
      <c r="G74" s="322"/>
      <c r="H74" s="116"/>
      <c r="I74" s="116"/>
      <c r="J74" s="322"/>
      <c r="K74" s="322"/>
      <c r="L74" s="116"/>
      <c r="M74" s="116"/>
      <c r="N74" s="116"/>
      <c r="O74" s="116"/>
      <c r="P74" s="116"/>
      <c r="Q74" s="116"/>
      <c r="R74" s="116"/>
      <c r="S74" s="116"/>
      <c r="T74" s="116"/>
    </row>
    <row r="75" spans="1:20" ht="17.149999999999999" customHeight="1" x14ac:dyDescent="0.3">
      <c r="A75" s="116">
        <v>74</v>
      </c>
      <c r="B75" s="116"/>
      <c r="C75" s="116"/>
      <c r="D75" s="116"/>
      <c r="E75" s="116"/>
      <c r="F75" s="322"/>
      <c r="G75" s="322"/>
      <c r="H75" s="116"/>
      <c r="I75" s="116"/>
      <c r="J75" s="322"/>
      <c r="K75" s="322"/>
      <c r="L75" s="116"/>
      <c r="M75" s="116"/>
      <c r="N75" s="116"/>
      <c r="O75" s="116"/>
      <c r="P75" s="116"/>
      <c r="Q75" s="116"/>
      <c r="R75" s="116"/>
      <c r="S75" s="116"/>
      <c r="T75" s="116"/>
    </row>
    <row r="76" spans="1:20" ht="17.149999999999999" customHeight="1" x14ac:dyDescent="0.3">
      <c r="A76" s="116">
        <v>75</v>
      </c>
      <c r="B76" s="116"/>
      <c r="C76" s="116"/>
      <c r="D76" s="116"/>
      <c r="E76" s="116"/>
      <c r="F76" s="322"/>
      <c r="G76" s="322"/>
      <c r="H76" s="116"/>
      <c r="I76" s="116"/>
      <c r="J76" s="322"/>
      <c r="K76" s="322"/>
      <c r="L76" s="116"/>
      <c r="M76" s="116"/>
      <c r="N76" s="116"/>
      <c r="O76" s="116"/>
      <c r="P76" s="116"/>
      <c r="Q76" s="116"/>
      <c r="R76" s="116"/>
      <c r="S76" s="116"/>
      <c r="T76" s="116"/>
    </row>
    <row r="77" spans="1:20" ht="17.149999999999999" customHeight="1" x14ac:dyDescent="0.3">
      <c r="A77" s="116">
        <v>76</v>
      </c>
      <c r="B77" s="116"/>
      <c r="C77" s="116"/>
      <c r="D77" s="116"/>
      <c r="E77" s="116"/>
      <c r="F77" s="322"/>
      <c r="G77" s="322"/>
      <c r="H77" s="116"/>
      <c r="I77" s="116"/>
      <c r="J77" s="322"/>
      <c r="K77" s="322"/>
      <c r="L77" s="116"/>
      <c r="M77" s="116"/>
      <c r="N77" s="116"/>
      <c r="O77" s="116"/>
      <c r="P77" s="116"/>
      <c r="Q77" s="116"/>
      <c r="R77" s="116"/>
      <c r="S77" s="116"/>
      <c r="T77" s="116"/>
    </row>
    <row r="78" spans="1:20" ht="17.149999999999999" customHeight="1" x14ac:dyDescent="0.3">
      <c r="A78" s="116">
        <v>77</v>
      </c>
      <c r="B78" s="116"/>
      <c r="C78" s="116"/>
      <c r="D78" s="116"/>
      <c r="E78" s="116"/>
      <c r="F78" s="322"/>
      <c r="G78" s="322"/>
      <c r="H78" s="116"/>
      <c r="I78" s="116"/>
      <c r="J78" s="322"/>
      <c r="K78" s="322"/>
      <c r="L78" s="116"/>
      <c r="M78" s="116"/>
      <c r="N78" s="116"/>
      <c r="O78" s="116"/>
      <c r="P78" s="116"/>
      <c r="Q78" s="116"/>
      <c r="R78" s="116"/>
      <c r="S78" s="116"/>
      <c r="T78" s="116"/>
    </row>
    <row r="79" spans="1:20" ht="17.149999999999999" customHeight="1" x14ac:dyDescent="0.3">
      <c r="A79" s="116">
        <v>78</v>
      </c>
      <c r="B79" s="116"/>
      <c r="C79" s="116"/>
      <c r="D79" s="116"/>
      <c r="E79" s="116"/>
      <c r="F79" s="322"/>
      <c r="G79" s="322"/>
      <c r="H79" s="116"/>
      <c r="I79" s="116"/>
      <c r="J79" s="322"/>
      <c r="K79" s="322"/>
      <c r="L79" s="116"/>
      <c r="M79" s="116"/>
      <c r="N79" s="116"/>
      <c r="O79" s="116"/>
      <c r="P79" s="116"/>
      <c r="Q79" s="116"/>
      <c r="R79" s="116"/>
      <c r="S79" s="116"/>
      <c r="T79" s="116"/>
    </row>
    <row r="80" spans="1:20" ht="17.149999999999999" customHeight="1" x14ac:dyDescent="0.3">
      <c r="A80" s="116">
        <v>79</v>
      </c>
      <c r="B80" s="116"/>
      <c r="C80" s="116"/>
      <c r="D80" s="116"/>
      <c r="E80" s="116"/>
      <c r="F80" s="322"/>
      <c r="G80" s="322"/>
      <c r="H80" s="116"/>
      <c r="I80" s="116"/>
      <c r="J80" s="322"/>
      <c r="K80" s="322"/>
      <c r="L80" s="116"/>
      <c r="M80" s="116"/>
      <c r="N80" s="116"/>
      <c r="O80" s="116"/>
      <c r="P80" s="116"/>
      <c r="Q80" s="116"/>
      <c r="R80" s="116"/>
      <c r="S80" s="116"/>
      <c r="T80" s="116"/>
    </row>
    <row r="81" spans="1:20" ht="17.149999999999999" customHeight="1" x14ac:dyDescent="0.3">
      <c r="A81" s="116">
        <v>80</v>
      </c>
      <c r="B81" s="116"/>
      <c r="C81" s="116"/>
      <c r="D81" s="116"/>
      <c r="E81" s="116"/>
      <c r="F81" s="322"/>
      <c r="G81" s="322"/>
      <c r="H81" s="116"/>
      <c r="I81" s="116"/>
      <c r="J81" s="322"/>
      <c r="K81" s="322"/>
      <c r="L81" s="116"/>
      <c r="M81" s="116"/>
      <c r="N81" s="116"/>
      <c r="O81" s="116"/>
      <c r="P81" s="116"/>
      <c r="Q81" s="116"/>
      <c r="R81" s="116"/>
      <c r="S81" s="116"/>
      <c r="T81" s="116"/>
    </row>
    <row r="82" spans="1:20" ht="17.149999999999999" customHeight="1" x14ac:dyDescent="0.3">
      <c r="A82" s="116">
        <v>81</v>
      </c>
      <c r="B82" s="116"/>
      <c r="C82" s="116"/>
      <c r="D82" s="116"/>
      <c r="E82" s="116"/>
      <c r="F82" s="322"/>
      <c r="G82" s="322"/>
      <c r="H82" s="116"/>
      <c r="I82" s="116"/>
      <c r="J82" s="322"/>
      <c r="K82" s="322"/>
      <c r="L82" s="116"/>
      <c r="M82" s="116"/>
      <c r="N82" s="116"/>
      <c r="O82" s="116"/>
      <c r="P82" s="116"/>
      <c r="Q82" s="116"/>
      <c r="R82" s="116"/>
      <c r="S82" s="116"/>
      <c r="T82" s="116"/>
    </row>
    <row r="83" spans="1:20" ht="17.149999999999999" customHeight="1" x14ac:dyDescent="0.3">
      <c r="A83" s="116">
        <v>82</v>
      </c>
      <c r="B83" s="116"/>
      <c r="C83" s="116"/>
      <c r="D83" s="116"/>
      <c r="E83" s="116"/>
      <c r="F83" s="322"/>
      <c r="G83" s="322"/>
      <c r="H83" s="116"/>
      <c r="I83" s="116"/>
      <c r="J83" s="322"/>
      <c r="K83" s="322"/>
      <c r="L83" s="116"/>
      <c r="M83" s="116"/>
      <c r="N83" s="116"/>
      <c r="O83" s="116"/>
      <c r="P83" s="116"/>
      <c r="Q83" s="116"/>
      <c r="R83" s="116"/>
      <c r="S83" s="116"/>
      <c r="T83" s="116"/>
    </row>
    <row r="84" spans="1:20" ht="17.149999999999999" customHeight="1" x14ac:dyDescent="0.3">
      <c r="A84" s="116">
        <v>83</v>
      </c>
      <c r="B84" s="116"/>
      <c r="C84" s="116"/>
      <c r="D84" s="116"/>
      <c r="E84" s="116"/>
      <c r="F84" s="322"/>
      <c r="G84" s="322"/>
      <c r="H84" s="116"/>
      <c r="I84" s="116"/>
      <c r="J84" s="322"/>
      <c r="K84" s="322"/>
      <c r="L84" s="116"/>
      <c r="M84" s="116"/>
      <c r="N84" s="116"/>
      <c r="O84" s="116"/>
      <c r="P84" s="116"/>
      <c r="Q84" s="116"/>
      <c r="R84" s="116"/>
      <c r="S84" s="116"/>
      <c r="T84" s="116"/>
    </row>
    <row r="85" spans="1:20" ht="17.149999999999999" customHeight="1" x14ac:dyDescent="0.3">
      <c r="A85" s="116">
        <v>84</v>
      </c>
      <c r="B85" s="116"/>
      <c r="C85" s="116"/>
      <c r="D85" s="116"/>
      <c r="E85" s="116"/>
      <c r="F85" s="322"/>
      <c r="G85" s="322"/>
      <c r="H85" s="116"/>
      <c r="I85" s="116"/>
      <c r="J85" s="322"/>
      <c r="K85" s="322"/>
      <c r="L85" s="116"/>
      <c r="M85" s="116"/>
      <c r="N85" s="116"/>
      <c r="O85" s="116"/>
      <c r="P85" s="116"/>
      <c r="Q85" s="116"/>
      <c r="R85" s="116"/>
      <c r="S85" s="116"/>
      <c r="T85" s="116"/>
    </row>
    <row r="86" spans="1:20" ht="17.149999999999999" customHeight="1" x14ac:dyDescent="0.3">
      <c r="A86" s="116">
        <v>85</v>
      </c>
      <c r="B86" s="116"/>
      <c r="C86" s="116"/>
      <c r="D86" s="116"/>
      <c r="E86" s="116"/>
      <c r="F86" s="322"/>
      <c r="G86" s="322"/>
      <c r="H86" s="116"/>
      <c r="I86" s="116"/>
      <c r="J86" s="322"/>
      <c r="K86" s="322"/>
      <c r="L86" s="116"/>
      <c r="M86" s="116"/>
      <c r="N86" s="116"/>
      <c r="O86" s="116"/>
      <c r="P86" s="116"/>
      <c r="Q86" s="116"/>
      <c r="R86" s="116"/>
      <c r="S86" s="116"/>
      <c r="T86" s="116"/>
    </row>
    <row r="87" spans="1:20" ht="17.149999999999999" customHeight="1" x14ac:dyDescent="0.3">
      <c r="A87" s="116">
        <v>86</v>
      </c>
      <c r="B87" s="116"/>
      <c r="C87" s="116"/>
      <c r="D87" s="116"/>
      <c r="E87" s="116"/>
      <c r="F87" s="322"/>
      <c r="G87" s="322"/>
      <c r="H87" s="116"/>
      <c r="I87" s="116"/>
      <c r="J87" s="322"/>
      <c r="K87" s="322"/>
      <c r="L87" s="116"/>
      <c r="M87" s="116"/>
      <c r="N87" s="116"/>
      <c r="O87" s="116"/>
      <c r="P87" s="116"/>
      <c r="Q87" s="116"/>
      <c r="R87" s="116"/>
      <c r="S87" s="116"/>
      <c r="T87" s="116"/>
    </row>
    <row r="88" spans="1:20" ht="17.149999999999999" customHeight="1" x14ac:dyDescent="0.3">
      <c r="A88" s="116">
        <v>87</v>
      </c>
      <c r="B88" s="116"/>
      <c r="C88" s="116"/>
      <c r="D88" s="116"/>
      <c r="E88" s="116"/>
      <c r="F88" s="322"/>
      <c r="G88" s="322"/>
      <c r="H88" s="116"/>
      <c r="I88" s="116"/>
      <c r="J88" s="322"/>
      <c r="K88" s="322"/>
      <c r="L88" s="116"/>
      <c r="M88" s="116"/>
      <c r="N88" s="116"/>
      <c r="O88" s="116"/>
      <c r="P88" s="116"/>
      <c r="Q88" s="116"/>
      <c r="R88" s="116"/>
      <c r="S88" s="116"/>
      <c r="T88" s="116"/>
    </row>
    <row r="89" spans="1:20" ht="17.149999999999999" customHeight="1" x14ac:dyDescent="0.3">
      <c r="A89" s="116">
        <v>88</v>
      </c>
      <c r="B89" s="116"/>
      <c r="C89" s="116"/>
      <c r="D89" s="116"/>
      <c r="E89" s="116"/>
      <c r="F89" s="322"/>
      <c r="G89" s="322"/>
      <c r="H89" s="116"/>
      <c r="I89" s="116"/>
      <c r="J89" s="322"/>
      <c r="K89" s="322"/>
      <c r="L89" s="116"/>
      <c r="M89" s="116"/>
      <c r="N89" s="116"/>
      <c r="O89" s="116"/>
      <c r="P89" s="116"/>
      <c r="Q89" s="116"/>
      <c r="R89" s="116"/>
      <c r="S89" s="116"/>
      <c r="T89" s="116"/>
    </row>
    <row r="90" spans="1:20" ht="17.149999999999999" customHeight="1" x14ac:dyDescent="0.3">
      <c r="A90" s="116">
        <v>89</v>
      </c>
      <c r="B90" s="116"/>
      <c r="C90" s="116"/>
      <c r="D90" s="116"/>
      <c r="E90" s="116"/>
      <c r="F90" s="322"/>
      <c r="G90" s="322"/>
      <c r="H90" s="116"/>
      <c r="I90" s="116"/>
      <c r="J90" s="322"/>
      <c r="K90" s="322"/>
      <c r="L90" s="116"/>
      <c r="M90" s="116"/>
      <c r="N90" s="116"/>
      <c r="O90" s="116"/>
      <c r="P90" s="116"/>
      <c r="Q90" s="116"/>
      <c r="R90" s="116"/>
      <c r="S90" s="116"/>
      <c r="T90" s="116"/>
    </row>
    <row r="91" spans="1:20" ht="17.149999999999999" customHeight="1" x14ac:dyDescent="0.3">
      <c r="A91" s="116">
        <v>90</v>
      </c>
      <c r="B91" s="116"/>
      <c r="C91" s="116"/>
      <c r="D91" s="116"/>
      <c r="E91" s="116"/>
      <c r="F91" s="322"/>
      <c r="G91" s="322"/>
      <c r="H91" s="116"/>
      <c r="I91" s="116"/>
      <c r="J91" s="322"/>
      <c r="K91" s="322"/>
      <c r="L91" s="116"/>
      <c r="M91" s="116"/>
      <c r="N91" s="116"/>
      <c r="O91" s="116"/>
      <c r="P91" s="116"/>
      <c r="Q91" s="116"/>
      <c r="R91" s="116"/>
      <c r="S91" s="116"/>
      <c r="T91" s="116"/>
    </row>
    <row r="92" spans="1:20" ht="17.149999999999999" customHeight="1" x14ac:dyDescent="0.3">
      <c r="A92" s="116">
        <v>91</v>
      </c>
      <c r="B92" s="116"/>
      <c r="C92" s="116"/>
      <c r="D92" s="116"/>
      <c r="E92" s="116"/>
      <c r="F92" s="322"/>
      <c r="G92" s="322"/>
      <c r="H92" s="116"/>
      <c r="I92" s="116"/>
      <c r="J92" s="322"/>
      <c r="K92" s="322"/>
      <c r="L92" s="116"/>
      <c r="M92" s="116"/>
      <c r="N92" s="116"/>
      <c r="O92" s="116"/>
      <c r="P92" s="116"/>
      <c r="Q92" s="116"/>
      <c r="R92" s="116"/>
      <c r="S92" s="116"/>
      <c r="T92" s="116"/>
    </row>
    <row r="93" spans="1:20" ht="17.149999999999999" customHeight="1" x14ac:dyDescent="0.3">
      <c r="A93" s="116">
        <v>92</v>
      </c>
      <c r="B93" s="116"/>
      <c r="C93" s="116"/>
      <c r="D93" s="116"/>
      <c r="E93" s="116"/>
      <c r="F93" s="322"/>
      <c r="G93" s="322"/>
      <c r="H93" s="116"/>
      <c r="I93" s="116"/>
      <c r="J93" s="322"/>
      <c r="K93" s="322"/>
      <c r="L93" s="116"/>
      <c r="M93" s="116"/>
      <c r="N93" s="116"/>
      <c r="O93" s="116"/>
      <c r="P93" s="116"/>
      <c r="Q93" s="116"/>
      <c r="R93" s="116"/>
      <c r="S93" s="116"/>
      <c r="T93" s="116"/>
    </row>
    <row r="94" spans="1:20" ht="17.149999999999999" customHeight="1" x14ac:dyDescent="0.3">
      <c r="A94" s="116">
        <v>93</v>
      </c>
      <c r="B94" s="116"/>
      <c r="C94" s="116"/>
      <c r="D94" s="116"/>
      <c r="E94" s="116"/>
      <c r="F94" s="322"/>
      <c r="G94" s="322"/>
      <c r="H94" s="116"/>
      <c r="I94" s="116"/>
      <c r="J94" s="322"/>
      <c r="K94" s="322"/>
      <c r="L94" s="116"/>
      <c r="M94" s="116"/>
      <c r="N94" s="116"/>
      <c r="O94" s="116"/>
      <c r="P94" s="116"/>
      <c r="Q94" s="116"/>
      <c r="R94" s="116"/>
      <c r="S94" s="116"/>
      <c r="T94" s="116"/>
    </row>
    <row r="95" spans="1:20" ht="17.149999999999999" customHeight="1" x14ac:dyDescent="0.3">
      <c r="A95" s="116">
        <v>94</v>
      </c>
      <c r="B95" s="116"/>
      <c r="C95" s="116"/>
      <c r="D95" s="116"/>
      <c r="E95" s="116"/>
      <c r="F95" s="322"/>
      <c r="G95" s="322"/>
      <c r="H95" s="116"/>
      <c r="I95" s="116"/>
      <c r="J95" s="322"/>
      <c r="K95" s="322"/>
      <c r="L95" s="116"/>
      <c r="M95" s="116"/>
      <c r="N95" s="116"/>
      <c r="O95" s="116"/>
      <c r="P95" s="116"/>
      <c r="Q95" s="116"/>
      <c r="R95" s="116"/>
      <c r="S95" s="116"/>
      <c r="T95" s="116"/>
    </row>
    <row r="96" spans="1:20" ht="17.149999999999999" customHeight="1" x14ac:dyDescent="0.3">
      <c r="A96" s="116">
        <v>95</v>
      </c>
      <c r="B96" s="116"/>
      <c r="C96" s="116"/>
      <c r="D96" s="116"/>
      <c r="E96" s="116"/>
      <c r="F96" s="322"/>
      <c r="G96" s="322"/>
      <c r="H96" s="116"/>
      <c r="I96" s="116"/>
      <c r="J96" s="322"/>
      <c r="K96" s="322"/>
      <c r="L96" s="116"/>
      <c r="M96" s="116"/>
      <c r="N96" s="116"/>
      <c r="O96" s="116"/>
      <c r="P96" s="116"/>
      <c r="Q96" s="116"/>
      <c r="R96" s="116"/>
      <c r="S96" s="116"/>
      <c r="T96" s="116"/>
    </row>
    <row r="97" spans="1:20" ht="17.149999999999999" customHeight="1" x14ac:dyDescent="0.3">
      <c r="A97" s="116">
        <v>96</v>
      </c>
      <c r="B97" s="116"/>
      <c r="C97" s="116"/>
      <c r="D97" s="116"/>
      <c r="E97" s="116"/>
      <c r="F97" s="322"/>
      <c r="G97" s="322"/>
      <c r="H97" s="116"/>
      <c r="I97" s="116"/>
      <c r="J97" s="322"/>
      <c r="K97" s="322"/>
      <c r="L97" s="116"/>
      <c r="M97" s="116"/>
      <c r="N97" s="116"/>
      <c r="O97" s="116"/>
      <c r="P97" s="116"/>
      <c r="Q97" s="116"/>
      <c r="R97" s="116"/>
      <c r="S97" s="116"/>
      <c r="T97" s="116"/>
    </row>
    <row r="98" spans="1:20" ht="17.149999999999999" customHeight="1" x14ac:dyDescent="0.3">
      <c r="A98" s="116">
        <v>97</v>
      </c>
      <c r="B98" s="116"/>
      <c r="C98" s="116"/>
      <c r="D98" s="116"/>
      <c r="E98" s="116"/>
      <c r="F98" s="322"/>
      <c r="G98" s="322"/>
      <c r="H98" s="116"/>
      <c r="I98" s="116"/>
      <c r="J98" s="322"/>
      <c r="K98" s="322"/>
      <c r="L98" s="116"/>
      <c r="M98" s="116"/>
      <c r="N98" s="116"/>
      <c r="O98" s="116"/>
      <c r="P98" s="116"/>
      <c r="Q98" s="116"/>
      <c r="R98" s="116"/>
      <c r="S98" s="116"/>
      <c r="T98" s="116"/>
    </row>
    <row r="99" spans="1:20" ht="17.149999999999999" customHeight="1" x14ac:dyDescent="0.3">
      <c r="A99" s="116">
        <v>98</v>
      </c>
      <c r="B99" s="116"/>
      <c r="C99" s="116"/>
      <c r="D99" s="116"/>
      <c r="E99" s="116"/>
      <c r="F99" s="322"/>
      <c r="G99" s="322"/>
      <c r="H99" s="116"/>
      <c r="I99" s="116"/>
      <c r="J99" s="322"/>
      <c r="K99" s="322"/>
      <c r="L99" s="116"/>
      <c r="M99" s="116"/>
      <c r="N99" s="116"/>
      <c r="O99" s="116"/>
      <c r="P99" s="116"/>
      <c r="Q99" s="116"/>
      <c r="R99" s="116"/>
      <c r="S99" s="116"/>
      <c r="T99" s="116"/>
    </row>
    <row r="100" spans="1:20" ht="17.149999999999999" customHeight="1" x14ac:dyDescent="0.3">
      <c r="A100" s="116">
        <v>99</v>
      </c>
      <c r="B100" s="116"/>
      <c r="C100" s="116"/>
      <c r="D100" s="116"/>
      <c r="E100" s="116"/>
      <c r="F100" s="322"/>
      <c r="G100" s="322"/>
      <c r="H100" s="116"/>
      <c r="I100" s="116"/>
      <c r="J100" s="322"/>
      <c r="K100" s="322"/>
      <c r="L100" s="116"/>
      <c r="M100" s="116"/>
      <c r="N100" s="116"/>
      <c r="O100" s="116"/>
      <c r="P100" s="116"/>
      <c r="Q100" s="116"/>
      <c r="R100" s="116"/>
      <c r="S100" s="116"/>
      <c r="T100" s="116"/>
    </row>
    <row r="101" spans="1:20" ht="17.149999999999999" customHeight="1" x14ac:dyDescent="0.3">
      <c r="A101" s="116">
        <v>100</v>
      </c>
      <c r="B101" s="116"/>
      <c r="C101" s="116"/>
      <c r="D101" s="116"/>
      <c r="E101" s="116"/>
      <c r="F101" s="322"/>
      <c r="G101" s="322"/>
      <c r="H101" s="116"/>
      <c r="I101" s="116"/>
      <c r="J101" s="322"/>
      <c r="K101" s="322"/>
      <c r="L101" s="116"/>
      <c r="M101" s="116"/>
      <c r="N101" s="116"/>
      <c r="O101" s="116"/>
      <c r="P101" s="116"/>
      <c r="Q101" s="116"/>
      <c r="R101" s="116"/>
      <c r="S101" s="116"/>
      <c r="T101" s="116"/>
    </row>
    <row r="102" spans="1:20" ht="17.149999999999999" customHeight="1" x14ac:dyDescent="0.3">
      <c r="A102" s="116">
        <v>101</v>
      </c>
      <c r="B102" s="116"/>
      <c r="C102" s="116"/>
      <c r="D102" s="116"/>
      <c r="E102" s="116"/>
      <c r="F102" s="322"/>
      <c r="G102" s="322"/>
      <c r="H102" s="116"/>
      <c r="I102" s="116"/>
      <c r="J102" s="322"/>
      <c r="K102" s="322"/>
      <c r="L102" s="116"/>
      <c r="M102" s="116"/>
      <c r="N102" s="116"/>
      <c r="O102" s="116"/>
      <c r="P102" s="116"/>
      <c r="Q102" s="116"/>
      <c r="R102" s="116"/>
      <c r="S102" s="116"/>
      <c r="T102" s="116"/>
    </row>
    <row r="103" spans="1:20" ht="17.149999999999999" customHeight="1" x14ac:dyDescent="0.3">
      <c r="A103" s="116">
        <v>102</v>
      </c>
      <c r="B103" s="116"/>
      <c r="C103" s="116"/>
      <c r="D103" s="116"/>
      <c r="E103" s="116"/>
      <c r="F103" s="322"/>
      <c r="G103" s="322"/>
      <c r="H103" s="116"/>
      <c r="I103" s="116"/>
      <c r="J103" s="322"/>
      <c r="K103" s="322"/>
      <c r="L103" s="116"/>
      <c r="M103" s="116"/>
      <c r="N103" s="116"/>
      <c r="O103" s="116"/>
      <c r="P103" s="116"/>
      <c r="Q103" s="116"/>
      <c r="R103" s="116"/>
      <c r="S103" s="116"/>
      <c r="T103" s="116"/>
    </row>
    <row r="104" spans="1:20" ht="17.149999999999999" customHeight="1" x14ac:dyDescent="0.3">
      <c r="A104" s="116">
        <v>103</v>
      </c>
      <c r="B104" s="116"/>
      <c r="C104" s="116"/>
      <c r="D104" s="116"/>
      <c r="E104" s="116"/>
      <c r="F104" s="322"/>
      <c r="G104" s="322"/>
      <c r="H104" s="116"/>
      <c r="I104" s="116"/>
      <c r="J104" s="322"/>
      <c r="K104" s="322"/>
      <c r="L104" s="116"/>
      <c r="M104" s="116"/>
      <c r="N104" s="116"/>
      <c r="O104" s="116"/>
      <c r="P104" s="116"/>
      <c r="Q104" s="116"/>
      <c r="R104" s="116"/>
      <c r="S104" s="116"/>
      <c r="T104" s="116"/>
    </row>
    <row r="105" spans="1:20" ht="17.149999999999999" customHeight="1" x14ac:dyDescent="0.3">
      <c r="A105" s="116">
        <v>104</v>
      </c>
      <c r="B105" s="116"/>
      <c r="C105" s="116"/>
      <c r="D105" s="116"/>
      <c r="E105" s="116"/>
      <c r="F105" s="322"/>
      <c r="G105" s="322"/>
      <c r="H105" s="116"/>
      <c r="I105" s="116"/>
      <c r="J105" s="322"/>
      <c r="K105" s="322"/>
      <c r="L105" s="116"/>
      <c r="M105" s="116"/>
      <c r="N105" s="116"/>
      <c r="O105" s="116"/>
      <c r="P105" s="116"/>
      <c r="Q105" s="116"/>
      <c r="R105" s="116"/>
      <c r="S105" s="116"/>
      <c r="T105" s="116"/>
    </row>
    <row r="106" spans="1:20" ht="17.149999999999999" customHeight="1" x14ac:dyDescent="0.3">
      <c r="A106" s="116">
        <v>105</v>
      </c>
      <c r="B106" s="116"/>
      <c r="C106" s="116"/>
      <c r="D106" s="116"/>
      <c r="E106" s="116"/>
      <c r="F106" s="322"/>
      <c r="G106" s="322"/>
      <c r="H106" s="116"/>
      <c r="I106" s="116"/>
      <c r="J106" s="322"/>
      <c r="K106" s="322"/>
      <c r="L106" s="116"/>
      <c r="M106" s="116"/>
      <c r="N106" s="116"/>
      <c r="O106" s="116"/>
      <c r="P106" s="116"/>
      <c r="Q106" s="116"/>
      <c r="R106" s="116"/>
      <c r="S106" s="116"/>
      <c r="T106" s="116"/>
    </row>
    <row r="107" spans="1:20" ht="17.149999999999999" customHeight="1" x14ac:dyDescent="0.3">
      <c r="A107" s="116">
        <v>106</v>
      </c>
      <c r="B107" s="116"/>
      <c r="C107" s="116"/>
      <c r="D107" s="116"/>
      <c r="E107" s="116"/>
      <c r="F107" s="322"/>
      <c r="G107" s="322"/>
      <c r="H107" s="116"/>
      <c r="I107" s="116"/>
      <c r="J107" s="322"/>
      <c r="K107" s="322"/>
      <c r="L107" s="116"/>
      <c r="M107" s="116"/>
      <c r="N107" s="116"/>
      <c r="O107" s="116"/>
      <c r="P107" s="116"/>
      <c r="Q107" s="116"/>
      <c r="R107" s="116"/>
      <c r="S107" s="116"/>
      <c r="T107" s="116"/>
    </row>
    <row r="108" spans="1:20" ht="17.149999999999999" customHeight="1" x14ac:dyDescent="0.3">
      <c r="A108" s="116">
        <v>107</v>
      </c>
      <c r="B108" s="116"/>
      <c r="C108" s="116"/>
      <c r="D108" s="116"/>
      <c r="E108" s="116"/>
      <c r="F108" s="322"/>
      <c r="G108" s="322"/>
      <c r="H108" s="116"/>
      <c r="I108" s="116"/>
      <c r="J108" s="322"/>
      <c r="K108" s="322"/>
      <c r="L108" s="116"/>
      <c r="M108" s="116"/>
      <c r="N108" s="116"/>
      <c r="O108" s="116"/>
      <c r="P108" s="116"/>
      <c r="Q108" s="116"/>
      <c r="R108" s="116"/>
      <c r="S108" s="116"/>
      <c r="T108" s="116"/>
    </row>
    <row r="109" spans="1:20" ht="17.149999999999999" customHeight="1" x14ac:dyDescent="0.3">
      <c r="A109" s="116">
        <v>108</v>
      </c>
      <c r="B109" s="116"/>
      <c r="C109" s="116"/>
      <c r="D109" s="116"/>
      <c r="E109" s="116"/>
      <c r="F109" s="322"/>
      <c r="G109" s="322"/>
      <c r="H109" s="116"/>
      <c r="I109" s="116"/>
      <c r="J109" s="322"/>
      <c r="K109" s="322"/>
      <c r="L109" s="116"/>
      <c r="M109" s="116"/>
      <c r="N109" s="116"/>
      <c r="O109" s="116"/>
      <c r="P109" s="116"/>
      <c r="Q109" s="116"/>
      <c r="R109" s="116"/>
      <c r="S109" s="116"/>
      <c r="T109" s="116"/>
    </row>
    <row r="110" spans="1:20" ht="17.149999999999999" customHeight="1" x14ac:dyDescent="0.3">
      <c r="A110" s="116">
        <v>109</v>
      </c>
      <c r="B110" s="116"/>
      <c r="C110" s="116"/>
      <c r="D110" s="116"/>
      <c r="E110" s="116"/>
      <c r="F110" s="322"/>
      <c r="G110" s="322"/>
      <c r="H110" s="116"/>
      <c r="I110" s="116"/>
      <c r="J110" s="322"/>
      <c r="K110" s="322"/>
      <c r="L110" s="116"/>
      <c r="M110" s="116"/>
      <c r="N110" s="116"/>
      <c r="O110" s="116"/>
      <c r="P110" s="116"/>
      <c r="Q110" s="116"/>
      <c r="R110" s="116"/>
      <c r="S110" s="116"/>
      <c r="T110" s="116"/>
    </row>
    <row r="111" spans="1:20" ht="17.149999999999999" customHeight="1" x14ac:dyDescent="0.3">
      <c r="A111" s="116">
        <v>110</v>
      </c>
      <c r="B111" s="116"/>
      <c r="C111" s="116"/>
      <c r="D111" s="116"/>
      <c r="E111" s="116"/>
      <c r="F111" s="322"/>
      <c r="G111" s="322"/>
      <c r="H111" s="116"/>
      <c r="I111" s="116"/>
      <c r="J111" s="322"/>
      <c r="K111" s="322"/>
      <c r="L111" s="116"/>
      <c r="M111" s="116"/>
      <c r="N111" s="116"/>
      <c r="O111" s="116"/>
      <c r="P111" s="116"/>
      <c r="Q111" s="116"/>
      <c r="R111" s="116"/>
      <c r="S111" s="116"/>
      <c r="T111" s="116"/>
    </row>
    <row r="112" spans="1:20" ht="17.149999999999999" customHeight="1" x14ac:dyDescent="0.3">
      <c r="A112" s="116">
        <v>111</v>
      </c>
      <c r="B112" s="116"/>
      <c r="C112" s="116"/>
      <c r="D112" s="116"/>
      <c r="E112" s="116"/>
      <c r="F112" s="322"/>
      <c r="G112" s="322"/>
      <c r="H112" s="116"/>
      <c r="I112" s="116"/>
      <c r="J112" s="322"/>
      <c r="K112" s="322"/>
      <c r="L112" s="116"/>
      <c r="M112" s="116"/>
      <c r="N112" s="116"/>
      <c r="O112" s="116"/>
      <c r="P112" s="116"/>
      <c r="Q112" s="116"/>
      <c r="R112" s="116"/>
      <c r="S112" s="116"/>
      <c r="T112" s="116"/>
    </row>
    <row r="113" spans="1:20" ht="17.149999999999999" customHeight="1" x14ac:dyDescent="0.3">
      <c r="A113" s="116">
        <v>112</v>
      </c>
      <c r="B113" s="116"/>
      <c r="C113" s="116"/>
      <c r="D113" s="116"/>
      <c r="E113" s="116"/>
      <c r="F113" s="322"/>
      <c r="G113" s="322"/>
      <c r="H113" s="116"/>
      <c r="I113" s="116"/>
      <c r="J113" s="322"/>
      <c r="K113" s="322"/>
      <c r="L113" s="116"/>
      <c r="M113" s="116"/>
      <c r="N113" s="116"/>
      <c r="O113" s="116"/>
      <c r="P113" s="116"/>
      <c r="Q113" s="116"/>
      <c r="R113" s="116"/>
      <c r="S113" s="116"/>
      <c r="T113" s="116"/>
    </row>
    <row r="114" spans="1:20" ht="17.149999999999999" customHeight="1" x14ac:dyDescent="0.3">
      <c r="A114" s="116">
        <v>113</v>
      </c>
      <c r="B114" s="116"/>
      <c r="C114" s="116"/>
      <c r="D114" s="116"/>
      <c r="E114" s="116"/>
      <c r="F114" s="322"/>
      <c r="G114" s="322"/>
      <c r="H114" s="116"/>
      <c r="I114" s="116"/>
      <c r="J114" s="322"/>
      <c r="K114" s="322"/>
      <c r="L114" s="116"/>
      <c r="M114" s="116"/>
      <c r="N114" s="116"/>
      <c r="O114" s="116"/>
      <c r="P114" s="116"/>
      <c r="Q114" s="116"/>
      <c r="R114" s="116"/>
      <c r="S114" s="116"/>
      <c r="T114" s="116"/>
    </row>
    <row r="115" spans="1:20" ht="17.149999999999999" customHeight="1" x14ac:dyDescent="0.3">
      <c r="A115" s="116">
        <v>114</v>
      </c>
      <c r="B115" s="116"/>
      <c r="C115" s="116"/>
      <c r="D115" s="116"/>
      <c r="E115" s="116"/>
      <c r="F115" s="322"/>
      <c r="G115" s="322"/>
      <c r="H115" s="116"/>
      <c r="I115" s="116"/>
      <c r="J115" s="322"/>
      <c r="K115" s="322"/>
      <c r="L115" s="116"/>
      <c r="M115" s="116"/>
      <c r="N115" s="116"/>
      <c r="O115" s="116"/>
      <c r="P115" s="116"/>
      <c r="Q115" s="116"/>
      <c r="R115" s="116"/>
      <c r="S115" s="116"/>
      <c r="T115" s="116"/>
    </row>
    <row r="116" spans="1:20" ht="17.149999999999999" customHeight="1" x14ac:dyDescent="0.3">
      <c r="A116" s="116">
        <v>115</v>
      </c>
      <c r="B116" s="116"/>
      <c r="C116" s="116"/>
      <c r="D116" s="116"/>
      <c r="E116" s="116"/>
      <c r="F116" s="322"/>
      <c r="G116" s="322"/>
      <c r="H116" s="116"/>
      <c r="I116" s="116"/>
      <c r="J116" s="322"/>
      <c r="K116" s="322"/>
      <c r="L116" s="116"/>
      <c r="M116" s="116"/>
      <c r="N116" s="116"/>
      <c r="O116" s="116"/>
      <c r="P116" s="116"/>
      <c r="Q116" s="116"/>
      <c r="R116" s="116"/>
      <c r="S116" s="116"/>
      <c r="T116" s="116"/>
    </row>
    <row r="117" spans="1:20" ht="17.149999999999999" customHeight="1" x14ac:dyDescent="0.3">
      <c r="A117" s="116">
        <v>116</v>
      </c>
      <c r="B117" s="116"/>
      <c r="C117" s="116"/>
      <c r="D117" s="116"/>
      <c r="E117" s="116"/>
      <c r="F117" s="322"/>
      <c r="G117" s="322"/>
      <c r="H117" s="116"/>
      <c r="I117" s="116"/>
      <c r="J117" s="322"/>
      <c r="K117" s="322"/>
      <c r="L117" s="116"/>
      <c r="M117" s="116"/>
      <c r="N117" s="116"/>
      <c r="O117" s="116"/>
      <c r="P117" s="116"/>
      <c r="Q117" s="116"/>
      <c r="R117" s="116"/>
      <c r="S117" s="116"/>
      <c r="T117" s="116"/>
    </row>
    <row r="118" spans="1:20" ht="17.149999999999999" customHeight="1" x14ac:dyDescent="0.3">
      <c r="A118" s="116">
        <v>117</v>
      </c>
      <c r="B118" s="116"/>
      <c r="C118" s="116"/>
      <c r="D118" s="116"/>
      <c r="E118" s="116"/>
      <c r="F118" s="322"/>
      <c r="G118" s="322"/>
      <c r="H118" s="116"/>
      <c r="I118" s="116"/>
      <c r="J118" s="322"/>
      <c r="K118" s="322"/>
      <c r="L118" s="116"/>
      <c r="M118" s="116"/>
      <c r="N118" s="116"/>
      <c r="O118" s="116"/>
      <c r="P118" s="116"/>
      <c r="Q118" s="116"/>
      <c r="R118" s="116"/>
      <c r="S118" s="116"/>
      <c r="T118" s="116"/>
    </row>
    <row r="119" spans="1:20" ht="17.149999999999999" customHeight="1" x14ac:dyDescent="0.3">
      <c r="A119" s="116">
        <v>118</v>
      </c>
      <c r="B119" s="116"/>
      <c r="C119" s="116"/>
      <c r="D119" s="116"/>
      <c r="E119" s="116"/>
      <c r="F119" s="322"/>
      <c r="G119" s="322"/>
      <c r="H119" s="116"/>
      <c r="I119" s="116"/>
      <c r="J119" s="322"/>
      <c r="K119" s="322"/>
      <c r="L119" s="116"/>
      <c r="M119" s="116"/>
      <c r="N119" s="116"/>
      <c r="O119" s="116"/>
      <c r="P119" s="116"/>
      <c r="Q119" s="116"/>
      <c r="R119" s="116"/>
      <c r="S119" s="116"/>
      <c r="T119" s="116"/>
    </row>
    <row r="120" spans="1:20" ht="17.149999999999999" customHeight="1" x14ac:dyDescent="0.3">
      <c r="A120" s="116">
        <v>119</v>
      </c>
      <c r="B120" s="116"/>
      <c r="C120" s="116"/>
      <c r="D120" s="116"/>
      <c r="E120" s="116"/>
      <c r="F120" s="322"/>
      <c r="G120" s="322"/>
      <c r="H120" s="116"/>
      <c r="I120" s="116"/>
      <c r="J120" s="322"/>
      <c r="K120" s="322"/>
      <c r="L120" s="116"/>
      <c r="M120" s="116"/>
      <c r="N120" s="116"/>
      <c r="O120" s="116"/>
      <c r="P120" s="116"/>
      <c r="Q120" s="116"/>
      <c r="R120" s="116"/>
      <c r="S120" s="116"/>
      <c r="T120" s="116"/>
    </row>
    <row r="121" spans="1:20" ht="17.149999999999999" customHeight="1" x14ac:dyDescent="0.3">
      <c r="A121" s="116">
        <v>120</v>
      </c>
      <c r="B121" s="116"/>
      <c r="C121" s="116"/>
      <c r="D121" s="116"/>
      <c r="E121" s="116"/>
      <c r="F121" s="322"/>
      <c r="G121" s="322"/>
      <c r="H121" s="116"/>
      <c r="I121" s="116"/>
      <c r="J121" s="322"/>
      <c r="K121" s="322"/>
      <c r="L121" s="116"/>
      <c r="M121" s="116"/>
      <c r="N121" s="116"/>
      <c r="O121" s="116"/>
      <c r="P121" s="116"/>
      <c r="Q121" s="116"/>
      <c r="R121" s="116"/>
      <c r="S121" s="116"/>
      <c r="T121" s="116"/>
    </row>
    <row r="122" spans="1:20" ht="17.149999999999999" customHeight="1" x14ac:dyDescent="0.3">
      <c r="A122" s="116">
        <v>121</v>
      </c>
      <c r="B122" s="116"/>
      <c r="C122" s="116"/>
      <c r="D122" s="116"/>
      <c r="E122" s="116"/>
      <c r="F122" s="322"/>
      <c r="G122" s="322"/>
      <c r="H122" s="116"/>
      <c r="I122" s="116"/>
      <c r="J122" s="322"/>
      <c r="K122" s="322"/>
      <c r="L122" s="116"/>
      <c r="M122" s="116"/>
      <c r="N122" s="116"/>
      <c r="O122" s="116"/>
      <c r="P122" s="116"/>
      <c r="Q122" s="116"/>
      <c r="R122" s="116"/>
      <c r="S122" s="116"/>
      <c r="T122" s="116"/>
    </row>
    <row r="123" spans="1:20" ht="17.149999999999999" customHeight="1" x14ac:dyDescent="0.3">
      <c r="A123" s="116">
        <v>122</v>
      </c>
      <c r="B123" s="116"/>
      <c r="C123" s="116"/>
      <c r="D123" s="116"/>
      <c r="E123" s="116"/>
      <c r="F123" s="322"/>
      <c r="G123" s="322"/>
      <c r="H123" s="116"/>
      <c r="I123" s="116"/>
      <c r="J123" s="322"/>
      <c r="K123" s="322"/>
      <c r="L123" s="116"/>
      <c r="M123" s="116"/>
      <c r="N123" s="116"/>
      <c r="O123" s="116"/>
      <c r="P123" s="116"/>
      <c r="Q123" s="116"/>
      <c r="R123" s="116"/>
      <c r="S123" s="116"/>
      <c r="T123" s="116"/>
    </row>
    <row r="124" spans="1:20" ht="17.149999999999999" customHeight="1" x14ac:dyDescent="0.3">
      <c r="A124" s="116">
        <v>123</v>
      </c>
      <c r="B124" s="116"/>
      <c r="C124" s="116"/>
      <c r="D124" s="116"/>
      <c r="E124" s="116"/>
      <c r="F124" s="322"/>
      <c r="G124" s="322"/>
      <c r="H124" s="116"/>
      <c r="I124" s="116"/>
      <c r="J124" s="322"/>
      <c r="K124" s="322"/>
      <c r="L124" s="116"/>
      <c r="M124" s="116"/>
      <c r="N124" s="116"/>
      <c r="O124" s="116"/>
      <c r="P124" s="116"/>
      <c r="Q124" s="116"/>
      <c r="R124" s="116"/>
      <c r="S124" s="116"/>
      <c r="T124" s="116"/>
    </row>
    <row r="125" spans="1:20" ht="17.149999999999999" customHeight="1" x14ac:dyDescent="0.3">
      <c r="A125" s="116">
        <v>124</v>
      </c>
      <c r="B125" s="116"/>
      <c r="C125" s="116"/>
      <c r="D125" s="116"/>
      <c r="E125" s="116"/>
      <c r="F125" s="322"/>
      <c r="G125" s="322"/>
      <c r="H125" s="116"/>
      <c r="I125" s="116"/>
      <c r="J125" s="322"/>
      <c r="K125" s="322"/>
      <c r="L125" s="116"/>
      <c r="M125" s="116"/>
      <c r="N125" s="116"/>
      <c r="O125" s="116"/>
      <c r="P125" s="116"/>
      <c r="Q125" s="116"/>
      <c r="R125" s="116"/>
      <c r="S125" s="116"/>
      <c r="T125" s="116"/>
    </row>
    <row r="126" spans="1:20" ht="17.149999999999999" customHeight="1" x14ac:dyDescent="0.3">
      <c r="A126" s="116">
        <v>125</v>
      </c>
      <c r="B126" s="116"/>
      <c r="C126" s="116"/>
      <c r="D126" s="116"/>
      <c r="E126" s="116"/>
      <c r="F126" s="322"/>
      <c r="G126" s="322"/>
      <c r="H126" s="116"/>
      <c r="I126" s="116"/>
      <c r="J126" s="322"/>
      <c r="K126" s="322"/>
      <c r="L126" s="116"/>
      <c r="M126" s="116"/>
      <c r="N126" s="116"/>
      <c r="O126" s="116"/>
      <c r="P126" s="116"/>
      <c r="Q126" s="116"/>
      <c r="R126" s="116"/>
      <c r="S126" s="116"/>
      <c r="T126" s="116"/>
    </row>
    <row r="127" spans="1:20" ht="17.149999999999999" customHeight="1" x14ac:dyDescent="0.3">
      <c r="A127" s="116">
        <v>126</v>
      </c>
      <c r="B127" s="116"/>
      <c r="C127" s="116"/>
      <c r="D127" s="116"/>
      <c r="E127" s="116"/>
      <c r="F127" s="322"/>
      <c r="G127" s="322"/>
      <c r="H127" s="116"/>
      <c r="I127" s="116"/>
      <c r="J127" s="322"/>
      <c r="K127" s="322"/>
      <c r="L127" s="116"/>
      <c r="M127" s="116"/>
      <c r="N127" s="116"/>
      <c r="O127" s="116"/>
      <c r="P127" s="116"/>
      <c r="Q127" s="116"/>
      <c r="R127" s="116"/>
      <c r="S127" s="116"/>
      <c r="T127" s="116"/>
    </row>
    <row r="128" spans="1:20" ht="17.149999999999999" customHeight="1" x14ac:dyDescent="0.3">
      <c r="A128" s="116">
        <v>127</v>
      </c>
      <c r="B128" s="116"/>
      <c r="C128" s="116"/>
      <c r="D128" s="116"/>
      <c r="E128" s="116"/>
      <c r="F128" s="322"/>
      <c r="G128" s="322"/>
      <c r="H128" s="116"/>
      <c r="I128" s="116"/>
      <c r="J128" s="322"/>
      <c r="K128" s="322"/>
      <c r="L128" s="116"/>
      <c r="M128" s="116"/>
      <c r="N128" s="116"/>
      <c r="O128" s="116"/>
      <c r="P128" s="116"/>
      <c r="Q128" s="116"/>
      <c r="R128" s="116"/>
      <c r="S128" s="116"/>
      <c r="T128" s="116"/>
    </row>
    <row r="129" spans="1:20" ht="17.149999999999999" customHeight="1" x14ac:dyDescent="0.3">
      <c r="A129" s="116">
        <v>128</v>
      </c>
      <c r="B129" s="116"/>
      <c r="C129" s="116"/>
      <c r="D129" s="116"/>
      <c r="E129" s="116"/>
      <c r="F129" s="322"/>
      <c r="G129" s="322"/>
      <c r="H129" s="116"/>
      <c r="I129" s="116"/>
      <c r="J129" s="322"/>
      <c r="K129" s="322"/>
      <c r="L129" s="116"/>
      <c r="M129" s="116"/>
      <c r="N129" s="116"/>
      <c r="O129" s="116"/>
      <c r="P129" s="116"/>
      <c r="Q129" s="116"/>
      <c r="R129" s="116"/>
      <c r="S129" s="116"/>
      <c r="T129" s="116"/>
    </row>
    <row r="130" spans="1:20" ht="17.149999999999999" customHeight="1" x14ac:dyDescent="0.3">
      <c r="A130" s="116">
        <v>129</v>
      </c>
      <c r="B130" s="116"/>
      <c r="C130" s="116"/>
      <c r="D130" s="116"/>
      <c r="E130" s="116"/>
      <c r="F130" s="322"/>
      <c r="G130" s="322"/>
      <c r="H130" s="116"/>
      <c r="I130" s="116"/>
      <c r="J130" s="322"/>
      <c r="K130" s="322"/>
      <c r="L130" s="116"/>
      <c r="M130" s="116"/>
      <c r="N130" s="116"/>
      <c r="O130" s="116"/>
      <c r="P130" s="116"/>
      <c r="Q130" s="116"/>
      <c r="R130" s="116"/>
      <c r="S130" s="116"/>
      <c r="T130" s="116"/>
    </row>
    <row r="131" spans="1:20" ht="17.149999999999999" customHeight="1" x14ac:dyDescent="0.3">
      <c r="A131" s="116">
        <v>130</v>
      </c>
      <c r="B131" s="116"/>
      <c r="C131" s="116"/>
      <c r="D131" s="116"/>
      <c r="E131" s="116"/>
      <c r="F131" s="322"/>
      <c r="G131" s="322"/>
      <c r="H131" s="116"/>
      <c r="I131" s="116"/>
      <c r="J131" s="322"/>
      <c r="K131" s="322"/>
      <c r="L131" s="116"/>
      <c r="M131" s="116"/>
      <c r="N131" s="116"/>
      <c r="O131" s="116"/>
      <c r="P131" s="116"/>
      <c r="Q131" s="116"/>
      <c r="R131" s="116"/>
      <c r="S131" s="116"/>
      <c r="T131" s="116"/>
    </row>
    <row r="132" spans="1:20" ht="17.149999999999999" customHeight="1" x14ac:dyDescent="0.3">
      <c r="A132" s="116">
        <v>131</v>
      </c>
      <c r="B132" s="116"/>
      <c r="C132" s="116"/>
      <c r="D132" s="116"/>
      <c r="E132" s="116"/>
      <c r="F132" s="322"/>
      <c r="G132" s="322"/>
      <c r="H132" s="116"/>
      <c r="I132" s="116"/>
      <c r="J132" s="322"/>
      <c r="K132" s="322"/>
      <c r="L132" s="116"/>
      <c r="M132" s="116"/>
      <c r="N132" s="116"/>
      <c r="O132" s="116"/>
      <c r="P132" s="116"/>
      <c r="Q132" s="116"/>
      <c r="R132" s="116"/>
      <c r="S132" s="116"/>
      <c r="T132" s="116"/>
    </row>
    <row r="133" spans="1:20" ht="17.149999999999999" customHeight="1" x14ac:dyDescent="0.3">
      <c r="A133" s="116">
        <v>132</v>
      </c>
      <c r="B133" s="116"/>
      <c r="C133" s="116"/>
      <c r="D133" s="116"/>
      <c r="E133" s="116"/>
      <c r="F133" s="322"/>
      <c r="G133" s="322"/>
      <c r="H133" s="116"/>
      <c r="I133" s="116"/>
      <c r="J133" s="322"/>
      <c r="K133" s="322"/>
      <c r="L133" s="116"/>
      <c r="M133" s="116"/>
      <c r="N133" s="116"/>
      <c r="O133" s="116"/>
      <c r="P133" s="116"/>
      <c r="Q133" s="116"/>
      <c r="R133" s="116"/>
      <c r="S133" s="116"/>
      <c r="T133" s="116"/>
    </row>
    <row r="134" spans="1:20" ht="17.149999999999999" customHeight="1" x14ac:dyDescent="0.3">
      <c r="A134" s="116">
        <v>133</v>
      </c>
      <c r="B134" s="116"/>
      <c r="C134" s="116"/>
      <c r="D134" s="116"/>
      <c r="E134" s="116"/>
      <c r="F134" s="322"/>
      <c r="G134" s="322"/>
      <c r="H134" s="116"/>
      <c r="I134" s="116"/>
      <c r="J134" s="322"/>
      <c r="K134" s="322"/>
      <c r="L134" s="116"/>
      <c r="M134" s="116"/>
      <c r="N134" s="116"/>
      <c r="O134" s="116"/>
      <c r="P134" s="116"/>
      <c r="Q134" s="116"/>
      <c r="R134" s="116"/>
      <c r="S134" s="116"/>
      <c r="T134" s="116"/>
    </row>
    <row r="135" spans="1:20" ht="17.149999999999999" customHeight="1" x14ac:dyDescent="0.3">
      <c r="A135" s="116">
        <v>134</v>
      </c>
      <c r="B135" s="116"/>
      <c r="C135" s="116"/>
      <c r="D135" s="116"/>
      <c r="E135" s="116"/>
      <c r="F135" s="322"/>
      <c r="G135" s="322"/>
      <c r="H135" s="116"/>
      <c r="I135" s="116"/>
      <c r="J135" s="322"/>
      <c r="K135" s="322"/>
      <c r="L135" s="116"/>
      <c r="M135" s="116"/>
      <c r="N135" s="116"/>
      <c r="O135" s="116"/>
      <c r="P135" s="116"/>
      <c r="Q135" s="116"/>
      <c r="R135" s="116"/>
      <c r="S135" s="116"/>
      <c r="T135" s="116"/>
    </row>
    <row r="136" spans="1:20" ht="17.149999999999999" customHeight="1" x14ac:dyDescent="0.3">
      <c r="A136" s="116">
        <v>135</v>
      </c>
      <c r="B136" s="116"/>
      <c r="C136" s="116"/>
      <c r="D136" s="116"/>
      <c r="E136" s="116"/>
      <c r="F136" s="322"/>
      <c r="G136" s="322"/>
      <c r="H136" s="116"/>
      <c r="I136" s="116"/>
      <c r="J136" s="322"/>
      <c r="K136" s="322"/>
      <c r="L136" s="116"/>
      <c r="M136" s="116"/>
      <c r="N136" s="116"/>
      <c r="O136" s="116"/>
      <c r="P136" s="116"/>
      <c r="Q136" s="116"/>
      <c r="R136" s="116"/>
      <c r="S136" s="116"/>
      <c r="T136" s="116"/>
    </row>
    <row r="137" spans="1:20" ht="17.149999999999999" customHeight="1" x14ac:dyDescent="0.3">
      <c r="A137" s="116">
        <v>136</v>
      </c>
      <c r="B137" s="116"/>
      <c r="C137" s="116"/>
      <c r="D137" s="116"/>
      <c r="E137" s="116"/>
      <c r="F137" s="322"/>
      <c r="G137" s="322"/>
      <c r="H137" s="116"/>
      <c r="I137" s="116"/>
      <c r="J137" s="322"/>
      <c r="K137" s="322"/>
      <c r="L137" s="116"/>
      <c r="M137" s="116"/>
      <c r="N137" s="116"/>
      <c r="O137" s="116"/>
      <c r="P137" s="116"/>
      <c r="Q137" s="116"/>
      <c r="R137" s="116"/>
      <c r="S137" s="116"/>
      <c r="T137" s="116"/>
    </row>
    <row r="138" spans="1:20" ht="17.149999999999999" customHeight="1" x14ac:dyDescent="0.3">
      <c r="A138" s="116">
        <v>137</v>
      </c>
      <c r="B138" s="116"/>
      <c r="C138" s="116"/>
      <c r="D138" s="116"/>
      <c r="E138" s="116"/>
      <c r="F138" s="322"/>
      <c r="G138" s="322"/>
      <c r="H138" s="116"/>
      <c r="I138" s="116"/>
      <c r="J138" s="322"/>
      <c r="K138" s="322"/>
      <c r="L138" s="116"/>
      <c r="M138" s="116"/>
      <c r="N138" s="116"/>
      <c r="O138" s="116"/>
      <c r="P138" s="116"/>
      <c r="Q138" s="116"/>
      <c r="R138" s="116"/>
      <c r="S138" s="116"/>
      <c r="T138" s="116"/>
    </row>
    <row r="139" spans="1:20" ht="17.149999999999999" customHeight="1" x14ac:dyDescent="0.3">
      <c r="A139" s="116">
        <v>138</v>
      </c>
      <c r="B139" s="116"/>
      <c r="C139" s="116"/>
      <c r="D139" s="116"/>
      <c r="E139" s="116"/>
      <c r="F139" s="322"/>
      <c r="G139" s="322"/>
      <c r="H139" s="116"/>
      <c r="I139" s="116"/>
      <c r="J139" s="322"/>
      <c r="K139" s="322"/>
      <c r="L139" s="116"/>
      <c r="M139" s="116"/>
      <c r="N139" s="116"/>
      <c r="O139" s="116"/>
      <c r="P139" s="116"/>
      <c r="Q139" s="116"/>
      <c r="R139" s="116"/>
      <c r="S139" s="116"/>
      <c r="T139" s="116"/>
    </row>
    <row r="140" spans="1:20" ht="17.149999999999999" customHeight="1" x14ac:dyDescent="0.3">
      <c r="A140" s="116">
        <v>139</v>
      </c>
      <c r="B140" s="116"/>
      <c r="C140" s="116"/>
      <c r="D140" s="116"/>
      <c r="E140" s="116"/>
      <c r="F140" s="322"/>
      <c r="G140" s="322"/>
      <c r="H140" s="116"/>
      <c r="I140" s="116"/>
      <c r="J140" s="322"/>
      <c r="K140" s="322"/>
      <c r="L140" s="116"/>
      <c r="M140" s="116"/>
      <c r="N140" s="116"/>
      <c r="O140" s="116"/>
      <c r="P140" s="116"/>
      <c r="Q140" s="116"/>
      <c r="R140" s="116"/>
      <c r="S140" s="116"/>
      <c r="T140" s="116"/>
    </row>
    <row r="141" spans="1:20" ht="17.149999999999999" customHeight="1" x14ac:dyDescent="0.3">
      <c r="A141" s="116">
        <v>140</v>
      </c>
      <c r="B141" s="116"/>
      <c r="C141" s="116"/>
      <c r="D141" s="116"/>
      <c r="E141" s="116"/>
      <c r="F141" s="322"/>
      <c r="G141" s="322"/>
      <c r="H141" s="116"/>
      <c r="I141" s="116"/>
      <c r="J141" s="322"/>
      <c r="K141" s="322"/>
      <c r="L141" s="116"/>
      <c r="M141" s="116"/>
      <c r="N141" s="116"/>
      <c r="O141" s="116"/>
      <c r="P141" s="116"/>
      <c r="Q141" s="116"/>
      <c r="R141" s="116"/>
      <c r="S141" s="116"/>
      <c r="T141" s="116"/>
    </row>
    <row r="142" spans="1:20" ht="17.149999999999999" customHeight="1" x14ac:dyDescent="0.3">
      <c r="A142" s="116">
        <v>141</v>
      </c>
      <c r="B142" s="116"/>
      <c r="C142" s="116"/>
      <c r="D142" s="116"/>
      <c r="E142" s="116"/>
      <c r="F142" s="322"/>
      <c r="G142" s="322"/>
      <c r="H142" s="116"/>
      <c r="I142" s="116"/>
      <c r="J142" s="322"/>
      <c r="K142" s="322"/>
      <c r="L142" s="116"/>
      <c r="M142" s="116"/>
      <c r="N142" s="116"/>
      <c r="O142" s="116"/>
      <c r="P142" s="116"/>
      <c r="Q142" s="116"/>
      <c r="R142" s="116"/>
      <c r="S142" s="116"/>
      <c r="T142" s="116"/>
    </row>
    <row r="143" spans="1:20" ht="17.149999999999999" customHeight="1" x14ac:dyDescent="0.3">
      <c r="A143" s="116">
        <v>142</v>
      </c>
      <c r="B143" s="116"/>
      <c r="C143" s="116"/>
      <c r="D143" s="116"/>
      <c r="E143" s="116"/>
      <c r="F143" s="322"/>
      <c r="G143" s="322"/>
      <c r="H143" s="116"/>
      <c r="I143" s="116"/>
      <c r="J143" s="322"/>
      <c r="K143" s="322"/>
      <c r="L143" s="116"/>
      <c r="M143" s="116"/>
      <c r="N143" s="116"/>
      <c r="O143" s="116"/>
      <c r="P143" s="116"/>
      <c r="Q143" s="116"/>
      <c r="R143" s="116"/>
      <c r="S143" s="116"/>
      <c r="T143" s="116"/>
    </row>
    <row r="144" spans="1:20" ht="17.149999999999999" customHeight="1" x14ac:dyDescent="0.3">
      <c r="A144" s="116">
        <v>143</v>
      </c>
      <c r="B144" s="116"/>
      <c r="C144" s="116"/>
      <c r="D144" s="116"/>
      <c r="E144" s="116"/>
      <c r="F144" s="322"/>
      <c r="G144" s="322"/>
      <c r="H144" s="116"/>
      <c r="I144" s="116"/>
      <c r="J144" s="322"/>
      <c r="K144" s="322"/>
      <c r="L144" s="116"/>
      <c r="M144" s="116"/>
      <c r="N144" s="116"/>
      <c r="O144" s="116"/>
      <c r="P144" s="116"/>
      <c r="Q144" s="116"/>
      <c r="R144" s="116"/>
      <c r="S144" s="116"/>
      <c r="T144" s="116"/>
    </row>
    <row r="145" spans="1:20" ht="17.149999999999999" customHeight="1" x14ac:dyDescent="0.3">
      <c r="A145" s="116">
        <v>144</v>
      </c>
      <c r="B145" s="116"/>
      <c r="C145" s="116"/>
      <c r="D145" s="116"/>
      <c r="E145" s="116"/>
      <c r="F145" s="322"/>
      <c r="G145" s="322"/>
      <c r="H145" s="116"/>
      <c r="I145" s="116"/>
      <c r="J145" s="322"/>
      <c r="K145" s="322"/>
      <c r="L145" s="116"/>
      <c r="M145" s="116"/>
      <c r="N145" s="116"/>
      <c r="O145" s="116"/>
      <c r="P145" s="116"/>
      <c r="Q145" s="116"/>
      <c r="R145" s="116"/>
      <c r="S145" s="116"/>
      <c r="T145" s="116"/>
    </row>
    <row r="146" spans="1:20" ht="17.149999999999999" customHeight="1" x14ac:dyDescent="0.3">
      <c r="A146" s="116">
        <v>145</v>
      </c>
      <c r="B146" s="116"/>
      <c r="C146" s="116"/>
      <c r="D146" s="116"/>
      <c r="E146" s="116"/>
      <c r="F146" s="322"/>
      <c r="G146" s="322"/>
      <c r="H146" s="116"/>
      <c r="I146" s="116"/>
      <c r="J146" s="322"/>
      <c r="K146" s="322"/>
      <c r="L146" s="116"/>
      <c r="M146" s="116"/>
      <c r="N146" s="116"/>
      <c r="O146" s="116"/>
      <c r="P146" s="116"/>
      <c r="Q146" s="116"/>
      <c r="R146" s="116"/>
      <c r="S146" s="116"/>
      <c r="T146" s="116"/>
    </row>
    <row r="147" spans="1:20" ht="17.149999999999999" customHeight="1" x14ac:dyDescent="0.3">
      <c r="A147" s="116">
        <v>146</v>
      </c>
      <c r="B147" s="116"/>
      <c r="C147" s="116"/>
      <c r="D147" s="116"/>
      <c r="E147" s="116"/>
      <c r="F147" s="322"/>
      <c r="G147" s="322"/>
      <c r="H147" s="116"/>
      <c r="I147" s="116"/>
      <c r="J147" s="322"/>
      <c r="K147" s="322"/>
      <c r="L147" s="116"/>
      <c r="M147" s="116"/>
      <c r="N147" s="116"/>
      <c r="O147" s="116"/>
      <c r="P147" s="116"/>
      <c r="Q147" s="116"/>
      <c r="R147" s="116"/>
      <c r="S147" s="116"/>
      <c r="T147" s="116"/>
    </row>
    <row r="148" spans="1:20" ht="17.149999999999999" customHeight="1" x14ac:dyDescent="0.3">
      <c r="A148" s="116">
        <v>147</v>
      </c>
      <c r="B148" s="116"/>
      <c r="C148" s="116"/>
      <c r="D148" s="116"/>
      <c r="E148" s="116"/>
      <c r="F148" s="322"/>
      <c r="G148" s="322"/>
      <c r="H148" s="116"/>
      <c r="I148" s="116"/>
      <c r="J148" s="322"/>
      <c r="K148" s="322"/>
      <c r="L148" s="116"/>
      <c r="M148" s="116"/>
      <c r="N148" s="116"/>
      <c r="O148" s="116"/>
      <c r="P148" s="116"/>
      <c r="Q148" s="116"/>
      <c r="R148" s="116"/>
      <c r="S148" s="116"/>
      <c r="T148" s="116"/>
    </row>
    <row r="149" spans="1:20" ht="17.149999999999999" customHeight="1" x14ac:dyDescent="0.3">
      <c r="A149" s="116">
        <v>148</v>
      </c>
      <c r="B149" s="116"/>
      <c r="C149" s="116"/>
      <c r="D149" s="116"/>
      <c r="E149" s="116"/>
      <c r="F149" s="322"/>
      <c r="G149" s="322"/>
      <c r="H149" s="116"/>
      <c r="I149" s="116"/>
      <c r="J149" s="322"/>
      <c r="K149" s="322"/>
      <c r="L149" s="116"/>
      <c r="M149" s="116"/>
      <c r="N149" s="116"/>
      <c r="O149" s="116"/>
      <c r="P149" s="116"/>
      <c r="Q149" s="116"/>
      <c r="R149" s="116"/>
      <c r="S149" s="116"/>
      <c r="T149" s="116"/>
    </row>
    <row r="150" spans="1:20" ht="17.149999999999999" customHeight="1" x14ac:dyDescent="0.3">
      <c r="A150" s="116">
        <v>149</v>
      </c>
      <c r="B150" s="116"/>
      <c r="C150" s="116"/>
      <c r="D150" s="116"/>
      <c r="E150" s="116"/>
      <c r="F150" s="322"/>
      <c r="G150" s="322"/>
      <c r="H150" s="116"/>
      <c r="I150" s="116"/>
      <c r="J150" s="322"/>
      <c r="K150" s="322"/>
      <c r="L150" s="116"/>
      <c r="M150" s="116"/>
      <c r="N150" s="116"/>
      <c r="O150" s="116"/>
      <c r="P150" s="116"/>
      <c r="Q150" s="116"/>
      <c r="R150" s="116"/>
      <c r="S150" s="116"/>
      <c r="T150" s="116"/>
    </row>
    <row r="151" spans="1:20" ht="17.149999999999999" customHeight="1" x14ac:dyDescent="0.3">
      <c r="A151" s="116">
        <v>150</v>
      </c>
      <c r="B151" s="116"/>
      <c r="C151" s="116"/>
      <c r="D151" s="116"/>
      <c r="E151" s="116"/>
      <c r="F151" s="322"/>
      <c r="G151" s="322"/>
      <c r="H151" s="116"/>
      <c r="I151" s="116"/>
      <c r="J151" s="322"/>
      <c r="K151" s="322"/>
      <c r="L151" s="116"/>
      <c r="M151" s="116"/>
      <c r="N151" s="116"/>
      <c r="O151" s="116"/>
      <c r="P151" s="116"/>
      <c r="Q151" s="116"/>
      <c r="R151" s="116"/>
      <c r="S151" s="116"/>
      <c r="T151" s="116"/>
    </row>
    <row r="152" spans="1:20" ht="17.149999999999999" customHeight="1" x14ac:dyDescent="0.3">
      <c r="A152" s="116">
        <v>151</v>
      </c>
      <c r="B152" s="116"/>
      <c r="C152" s="116"/>
      <c r="D152" s="116"/>
      <c r="E152" s="116"/>
      <c r="F152" s="322"/>
      <c r="G152" s="322"/>
      <c r="H152" s="116"/>
      <c r="I152" s="116"/>
      <c r="J152" s="322"/>
      <c r="K152" s="322"/>
      <c r="L152" s="116"/>
      <c r="M152" s="116"/>
      <c r="N152" s="116"/>
      <c r="O152" s="116"/>
      <c r="P152" s="116"/>
      <c r="Q152" s="116"/>
      <c r="R152" s="116"/>
      <c r="S152" s="116"/>
      <c r="T152" s="116"/>
    </row>
    <row r="153" spans="1:20" ht="17.149999999999999" customHeight="1" x14ac:dyDescent="0.3">
      <c r="A153" s="116">
        <v>152</v>
      </c>
      <c r="B153" s="116"/>
      <c r="C153" s="116"/>
      <c r="D153" s="116"/>
      <c r="E153" s="116"/>
      <c r="F153" s="322"/>
      <c r="G153" s="322"/>
      <c r="H153" s="116"/>
      <c r="I153" s="116"/>
      <c r="J153" s="322"/>
      <c r="K153" s="322"/>
      <c r="L153" s="116"/>
      <c r="M153" s="116"/>
      <c r="N153" s="116"/>
      <c r="O153" s="116"/>
      <c r="P153" s="116"/>
      <c r="Q153" s="116"/>
      <c r="R153" s="116"/>
      <c r="S153" s="116"/>
      <c r="T153" s="116"/>
    </row>
    <row r="154" spans="1:20" ht="17.149999999999999" customHeight="1" x14ac:dyDescent="0.3">
      <c r="A154" s="116">
        <v>153</v>
      </c>
      <c r="B154" s="116"/>
      <c r="C154" s="116"/>
      <c r="D154" s="116"/>
      <c r="E154" s="116"/>
      <c r="F154" s="322"/>
      <c r="G154" s="322"/>
      <c r="H154" s="116"/>
      <c r="I154" s="116"/>
      <c r="J154" s="322"/>
      <c r="K154" s="322"/>
      <c r="L154" s="116"/>
      <c r="M154" s="116"/>
      <c r="N154" s="116"/>
      <c r="O154" s="116"/>
      <c r="P154" s="116"/>
      <c r="Q154" s="116"/>
      <c r="R154" s="116"/>
      <c r="S154" s="116"/>
      <c r="T154" s="116"/>
    </row>
    <row r="155" spans="1:20" ht="17.149999999999999" customHeight="1" x14ac:dyDescent="0.3">
      <c r="A155" s="116">
        <v>154</v>
      </c>
      <c r="B155" s="116"/>
      <c r="C155" s="116"/>
      <c r="D155" s="116"/>
      <c r="E155" s="116"/>
      <c r="F155" s="322"/>
      <c r="G155" s="322"/>
      <c r="H155" s="116"/>
      <c r="I155" s="116"/>
      <c r="J155" s="322"/>
      <c r="K155" s="322"/>
      <c r="L155" s="116"/>
      <c r="M155" s="116"/>
      <c r="N155" s="116"/>
      <c r="O155" s="116"/>
      <c r="P155" s="116"/>
      <c r="Q155" s="116"/>
      <c r="R155" s="116"/>
      <c r="S155" s="116"/>
      <c r="T155" s="116"/>
    </row>
    <row r="156" spans="1:20" ht="17.149999999999999" customHeight="1" x14ac:dyDescent="0.3">
      <c r="A156" s="116">
        <v>155</v>
      </c>
      <c r="B156" s="116"/>
      <c r="C156" s="116"/>
      <c r="D156" s="116"/>
      <c r="E156" s="116"/>
      <c r="F156" s="322"/>
      <c r="G156" s="322"/>
      <c r="H156" s="116"/>
      <c r="I156" s="116"/>
      <c r="J156" s="322"/>
      <c r="K156" s="322"/>
      <c r="L156" s="116"/>
      <c r="M156" s="116"/>
      <c r="N156" s="116"/>
      <c r="O156" s="116"/>
      <c r="P156" s="116"/>
      <c r="Q156" s="116"/>
      <c r="R156" s="116"/>
      <c r="S156" s="116"/>
      <c r="T156" s="116"/>
    </row>
    <row r="157" spans="1:20" ht="17.149999999999999" customHeight="1" x14ac:dyDescent="0.3">
      <c r="A157" s="116">
        <v>156</v>
      </c>
      <c r="B157" s="116"/>
      <c r="C157" s="116"/>
      <c r="D157" s="116"/>
      <c r="E157" s="116"/>
      <c r="F157" s="322"/>
      <c r="G157" s="322"/>
      <c r="H157" s="116"/>
      <c r="I157" s="116"/>
      <c r="J157" s="322"/>
      <c r="K157" s="322"/>
      <c r="L157" s="116"/>
      <c r="M157" s="116"/>
      <c r="N157" s="116"/>
      <c r="O157" s="116"/>
      <c r="P157" s="116"/>
      <c r="Q157" s="116"/>
      <c r="R157" s="116"/>
      <c r="S157" s="116"/>
      <c r="T157" s="116"/>
    </row>
    <row r="158" spans="1:20" ht="17.149999999999999" customHeight="1" x14ac:dyDescent="0.3">
      <c r="A158" s="116">
        <v>157</v>
      </c>
      <c r="B158" s="116"/>
      <c r="C158" s="116"/>
      <c r="D158" s="116"/>
      <c r="E158" s="116"/>
      <c r="F158" s="322"/>
      <c r="G158" s="322"/>
      <c r="H158" s="116"/>
      <c r="I158" s="116"/>
      <c r="J158" s="322"/>
      <c r="K158" s="322"/>
      <c r="L158" s="116"/>
      <c r="M158" s="116"/>
      <c r="N158" s="116"/>
      <c r="O158" s="116"/>
      <c r="P158" s="116"/>
      <c r="Q158" s="116"/>
      <c r="R158" s="116"/>
      <c r="S158" s="116"/>
      <c r="T158" s="116"/>
    </row>
    <row r="159" spans="1:20" ht="17.149999999999999" customHeight="1" x14ac:dyDescent="0.3">
      <c r="A159" s="116">
        <v>158</v>
      </c>
      <c r="B159" s="116"/>
      <c r="C159" s="116"/>
      <c r="D159" s="116"/>
      <c r="E159" s="116"/>
      <c r="F159" s="322"/>
      <c r="G159" s="322"/>
      <c r="H159" s="116"/>
      <c r="I159" s="116"/>
      <c r="J159" s="322"/>
      <c r="K159" s="322"/>
      <c r="L159" s="116"/>
      <c r="M159" s="116"/>
      <c r="N159" s="116"/>
      <c r="O159" s="116"/>
      <c r="P159" s="116"/>
      <c r="Q159" s="116"/>
      <c r="R159" s="116"/>
      <c r="S159" s="116"/>
      <c r="T159" s="116"/>
    </row>
    <row r="160" spans="1:20" ht="17.149999999999999" customHeight="1" x14ac:dyDescent="0.3">
      <c r="A160" s="116">
        <v>159</v>
      </c>
      <c r="B160" s="116"/>
      <c r="C160" s="116"/>
      <c r="D160" s="116"/>
      <c r="E160" s="116"/>
      <c r="F160" s="322"/>
      <c r="G160" s="322"/>
      <c r="H160" s="116"/>
      <c r="I160" s="116"/>
      <c r="J160" s="322"/>
      <c r="K160" s="322"/>
      <c r="L160" s="116"/>
      <c r="M160" s="116"/>
      <c r="N160" s="116"/>
      <c r="O160" s="116"/>
      <c r="P160" s="116"/>
      <c r="Q160" s="116"/>
      <c r="R160" s="116"/>
      <c r="S160" s="116"/>
      <c r="T160" s="116"/>
    </row>
    <row r="161" spans="1:20" ht="17.149999999999999" customHeight="1" x14ac:dyDescent="0.3">
      <c r="A161" s="116">
        <v>160</v>
      </c>
      <c r="B161" s="116"/>
      <c r="C161" s="116"/>
      <c r="D161" s="116"/>
      <c r="E161" s="116"/>
      <c r="F161" s="322"/>
      <c r="G161" s="322"/>
      <c r="H161" s="116"/>
      <c r="I161" s="116"/>
      <c r="J161" s="322"/>
      <c r="K161" s="322"/>
      <c r="L161" s="116"/>
      <c r="M161" s="116"/>
      <c r="N161" s="116"/>
      <c r="O161" s="116"/>
      <c r="P161" s="116"/>
      <c r="Q161" s="116"/>
      <c r="R161" s="116"/>
      <c r="S161" s="116"/>
      <c r="T161" s="116"/>
    </row>
    <row r="162" spans="1:20" ht="17.149999999999999" customHeight="1" x14ac:dyDescent="0.3">
      <c r="A162" s="116">
        <v>161</v>
      </c>
      <c r="B162" s="116"/>
      <c r="C162" s="116"/>
      <c r="D162" s="116"/>
      <c r="E162" s="116"/>
      <c r="F162" s="322"/>
      <c r="G162" s="322"/>
      <c r="H162" s="116"/>
      <c r="I162" s="116"/>
      <c r="J162" s="322"/>
      <c r="K162" s="322"/>
      <c r="L162" s="116"/>
      <c r="M162" s="116"/>
      <c r="N162" s="116"/>
      <c r="O162" s="116"/>
      <c r="P162" s="116"/>
      <c r="Q162" s="116"/>
      <c r="R162" s="116"/>
      <c r="S162" s="116"/>
      <c r="T162" s="116"/>
    </row>
    <row r="163" spans="1:20" ht="17.149999999999999" customHeight="1" x14ac:dyDescent="0.3">
      <c r="A163" s="116">
        <v>162</v>
      </c>
      <c r="B163" s="116"/>
      <c r="C163" s="116"/>
      <c r="D163" s="116"/>
      <c r="E163" s="116"/>
      <c r="F163" s="322"/>
      <c r="G163" s="322"/>
      <c r="H163" s="116"/>
      <c r="I163" s="116"/>
      <c r="J163" s="322"/>
      <c r="K163" s="322"/>
      <c r="L163" s="116"/>
      <c r="M163" s="116"/>
      <c r="N163" s="116"/>
      <c r="O163" s="116"/>
      <c r="P163" s="116"/>
      <c r="Q163" s="116"/>
      <c r="R163" s="116"/>
      <c r="S163" s="116"/>
      <c r="T163" s="116"/>
    </row>
    <row r="164" spans="1:20" ht="17.149999999999999" customHeight="1" x14ac:dyDescent="0.3">
      <c r="A164" s="116">
        <v>163</v>
      </c>
      <c r="B164" s="116"/>
      <c r="C164" s="116"/>
      <c r="D164" s="116"/>
      <c r="E164" s="116"/>
      <c r="F164" s="322"/>
      <c r="G164" s="322"/>
      <c r="H164" s="116"/>
      <c r="I164" s="116"/>
      <c r="J164" s="322"/>
      <c r="K164" s="322"/>
      <c r="L164" s="116"/>
      <c r="M164" s="116"/>
      <c r="N164" s="116"/>
      <c r="O164" s="116"/>
      <c r="P164" s="116"/>
      <c r="Q164" s="116"/>
      <c r="R164" s="116"/>
      <c r="S164" s="116"/>
      <c r="T164" s="116"/>
    </row>
    <row r="165" spans="1:20" ht="17.149999999999999" customHeight="1" x14ac:dyDescent="0.3">
      <c r="A165" s="116">
        <v>164</v>
      </c>
      <c r="B165" s="116"/>
      <c r="C165" s="116"/>
      <c r="D165" s="116"/>
      <c r="E165" s="116"/>
      <c r="F165" s="322"/>
      <c r="G165" s="322"/>
      <c r="H165" s="116"/>
      <c r="I165" s="116"/>
      <c r="J165" s="322"/>
      <c r="K165" s="322"/>
      <c r="L165" s="116"/>
      <c r="M165" s="116"/>
      <c r="N165" s="116"/>
      <c r="O165" s="116"/>
      <c r="P165" s="116"/>
      <c r="Q165" s="116"/>
      <c r="R165" s="116"/>
      <c r="S165" s="116"/>
      <c r="T165" s="116"/>
    </row>
    <row r="166" spans="1:20" ht="17.149999999999999" customHeight="1" x14ac:dyDescent="0.3">
      <c r="A166" s="116">
        <v>165</v>
      </c>
      <c r="B166" s="116"/>
      <c r="C166" s="116"/>
      <c r="D166" s="116"/>
      <c r="E166" s="116"/>
      <c r="F166" s="322"/>
      <c r="G166" s="322"/>
      <c r="H166" s="116"/>
      <c r="I166" s="116"/>
      <c r="J166" s="322"/>
      <c r="K166" s="322"/>
      <c r="L166" s="116"/>
      <c r="M166" s="116"/>
      <c r="N166" s="116"/>
      <c r="O166" s="116"/>
      <c r="P166" s="116"/>
      <c r="Q166" s="116"/>
      <c r="R166" s="116"/>
      <c r="S166" s="116"/>
      <c r="T166" s="116"/>
    </row>
    <row r="167" spans="1:20" ht="17.149999999999999" customHeight="1" x14ac:dyDescent="0.3">
      <c r="A167" s="116">
        <v>166</v>
      </c>
      <c r="B167" s="116"/>
      <c r="C167" s="116"/>
      <c r="D167" s="116"/>
      <c r="E167" s="116"/>
      <c r="F167" s="322"/>
      <c r="G167" s="322"/>
      <c r="H167" s="116"/>
      <c r="I167" s="116"/>
      <c r="J167" s="322"/>
      <c r="K167" s="322"/>
      <c r="L167" s="116"/>
      <c r="M167" s="116"/>
      <c r="N167" s="116"/>
      <c r="O167" s="116"/>
      <c r="P167" s="116"/>
      <c r="Q167" s="116"/>
      <c r="R167" s="116"/>
      <c r="S167" s="116"/>
      <c r="T167" s="116"/>
    </row>
    <row r="168" spans="1:20" ht="17.149999999999999" customHeight="1" x14ac:dyDescent="0.3">
      <c r="A168" s="116">
        <v>167</v>
      </c>
      <c r="B168" s="116"/>
      <c r="C168" s="116"/>
      <c r="D168" s="116"/>
      <c r="E168" s="116"/>
      <c r="F168" s="322"/>
      <c r="G168" s="322"/>
      <c r="H168" s="116"/>
      <c r="I168" s="116"/>
      <c r="J168" s="322"/>
      <c r="K168" s="322"/>
      <c r="L168" s="116"/>
      <c r="M168" s="116"/>
      <c r="N168" s="116"/>
      <c r="O168" s="116"/>
      <c r="P168" s="116"/>
      <c r="Q168" s="116"/>
      <c r="R168" s="116"/>
      <c r="S168" s="116"/>
      <c r="T168" s="116"/>
    </row>
    <row r="169" spans="1:20" ht="17.149999999999999" customHeight="1" x14ac:dyDescent="0.3">
      <c r="A169" s="116">
        <v>168</v>
      </c>
      <c r="B169" s="116"/>
      <c r="C169" s="116"/>
      <c r="D169" s="116"/>
      <c r="E169" s="116"/>
      <c r="F169" s="322"/>
      <c r="G169" s="322"/>
      <c r="H169" s="116"/>
      <c r="I169" s="116"/>
      <c r="J169" s="322"/>
      <c r="K169" s="322"/>
      <c r="L169" s="116"/>
      <c r="M169" s="116"/>
      <c r="N169" s="116"/>
      <c r="O169" s="116"/>
      <c r="P169" s="116"/>
      <c r="Q169" s="116"/>
      <c r="R169" s="116"/>
      <c r="S169" s="116"/>
      <c r="T169" s="116"/>
    </row>
    <row r="170" spans="1:20" ht="17.149999999999999" customHeight="1" x14ac:dyDescent="0.3">
      <c r="A170" s="116">
        <v>169</v>
      </c>
      <c r="B170" s="116"/>
      <c r="C170" s="116"/>
      <c r="D170" s="116"/>
      <c r="E170" s="116"/>
      <c r="F170" s="322"/>
      <c r="G170" s="322"/>
      <c r="H170" s="116"/>
      <c r="I170" s="116"/>
      <c r="J170" s="322"/>
      <c r="K170" s="322"/>
      <c r="L170" s="116"/>
      <c r="M170" s="116"/>
      <c r="N170" s="116"/>
      <c r="O170" s="116"/>
      <c r="P170" s="116"/>
      <c r="Q170" s="116"/>
      <c r="R170" s="116"/>
      <c r="S170" s="116"/>
      <c r="T170" s="116"/>
    </row>
    <row r="171" spans="1:20" ht="17.149999999999999" customHeight="1" x14ac:dyDescent="0.3">
      <c r="A171" s="116">
        <v>170</v>
      </c>
      <c r="B171" s="116"/>
      <c r="C171" s="116"/>
      <c r="D171" s="116"/>
      <c r="E171" s="116"/>
      <c r="F171" s="322"/>
      <c r="G171" s="322"/>
      <c r="H171" s="116"/>
      <c r="I171" s="116"/>
      <c r="J171" s="322"/>
      <c r="K171" s="322"/>
      <c r="L171" s="116"/>
      <c r="M171" s="116"/>
      <c r="N171" s="116"/>
      <c r="O171" s="116"/>
      <c r="P171" s="116"/>
      <c r="Q171" s="116"/>
      <c r="R171" s="116"/>
      <c r="S171" s="116"/>
      <c r="T171" s="116"/>
    </row>
    <row r="172" spans="1:20" ht="17.149999999999999" customHeight="1" x14ac:dyDescent="0.3">
      <c r="A172" s="116">
        <v>171</v>
      </c>
      <c r="B172" s="116"/>
      <c r="C172" s="116"/>
      <c r="D172" s="116"/>
      <c r="E172" s="116"/>
      <c r="F172" s="322"/>
      <c r="G172" s="322"/>
      <c r="H172" s="116"/>
      <c r="I172" s="116"/>
      <c r="J172" s="322"/>
      <c r="K172" s="322"/>
      <c r="L172" s="116"/>
      <c r="M172" s="116"/>
      <c r="N172" s="116"/>
      <c r="O172" s="116"/>
      <c r="P172" s="116"/>
      <c r="Q172" s="116"/>
      <c r="R172" s="116"/>
      <c r="S172" s="116"/>
      <c r="T172" s="116"/>
    </row>
    <row r="173" spans="1:20" ht="17.149999999999999" customHeight="1" x14ac:dyDescent="0.3">
      <c r="A173" s="116">
        <v>172</v>
      </c>
      <c r="B173" s="116"/>
      <c r="C173" s="116"/>
      <c r="D173" s="116"/>
      <c r="E173" s="116"/>
      <c r="F173" s="322"/>
      <c r="G173" s="322"/>
      <c r="H173" s="116"/>
      <c r="I173" s="116"/>
      <c r="J173" s="322"/>
      <c r="K173" s="322"/>
      <c r="L173" s="116"/>
      <c r="M173" s="116"/>
      <c r="N173" s="116"/>
      <c r="O173" s="116"/>
      <c r="P173" s="116"/>
      <c r="Q173" s="116"/>
      <c r="R173" s="116"/>
      <c r="S173" s="116"/>
      <c r="T173" s="116"/>
    </row>
    <row r="174" spans="1:20" ht="17.149999999999999" customHeight="1" x14ac:dyDescent="0.3">
      <c r="A174" s="116">
        <v>173</v>
      </c>
      <c r="B174" s="116"/>
      <c r="C174" s="116"/>
      <c r="D174" s="116"/>
      <c r="E174" s="116"/>
      <c r="F174" s="322"/>
      <c r="G174" s="322"/>
      <c r="H174" s="116"/>
      <c r="I174" s="116"/>
      <c r="J174" s="322"/>
      <c r="K174" s="322"/>
      <c r="L174" s="116"/>
      <c r="M174" s="116"/>
      <c r="N174" s="116"/>
      <c r="O174" s="116"/>
      <c r="P174" s="116"/>
      <c r="Q174" s="116"/>
      <c r="R174" s="116"/>
      <c r="S174" s="116"/>
      <c r="T174" s="116"/>
    </row>
    <row r="175" spans="1:20" ht="17.149999999999999" customHeight="1" x14ac:dyDescent="0.3">
      <c r="A175" s="116">
        <v>174</v>
      </c>
      <c r="B175" s="116"/>
      <c r="C175" s="116"/>
      <c r="D175" s="116"/>
      <c r="E175" s="116"/>
      <c r="F175" s="322"/>
      <c r="G175" s="322"/>
      <c r="H175" s="116"/>
      <c r="I175" s="116"/>
      <c r="J175" s="322"/>
      <c r="K175" s="322"/>
      <c r="L175" s="116"/>
      <c r="M175" s="116"/>
      <c r="N175" s="116"/>
      <c r="O175" s="116"/>
      <c r="P175" s="116"/>
      <c r="Q175" s="116"/>
      <c r="R175" s="116"/>
      <c r="S175" s="116"/>
      <c r="T175" s="116"/>
    </row>
    <row r="176" spans="1:20" ht="17.149999999999999" customHeight="1" x14ac:dyDescent="0.3">
      <c r="A176" s="116">
        <v>175</v>
      </c>
      <c r="B176" s="116"/>
      <c r="C176" s="116"/>
      <c r="D176" s="116"/>
      <c r="E176" s="116"/>
      <c r="F176" s="322"/>
      <c r="G176" s="322"/>
      <c r="H176" s="116"/>
      <c r="I176" s="116"/>
      <c r="J176" s="322"/>
      <c r="K176" s="322"/>
      <c r="L176" s="116"/>
      <c r="M176" s="116"/>
      <c r="N176" s="116"/>
      <c r="O176" s="116"/>
      <c r="P176" s="116"/>
      <c r="Q176" s="116"/>
      <c r="R176" s="116"/>
      <c r="S176" s="116"/>
      <c r="T176" s="116"/>
    </row>
    <row r="177" spans="1:20" ht="17.149999999999999" customHeight="1" x14ac:dyDescent="0.3">
      <c r="A177" s="116">
        <v>176</v>
      </c>
      <c r="B177" s="116"/>
      <c r="C177" s="116"/>
      <c r="D177" s="116"/>
      <c r="E177" s="116"/>
      <c r="F177" s="322"/>
      <c r="G177" s="322"/>
      <c r="H177" s="116"/>
      <c r="I177" s="116"/>
      <c r="J177" s="322"/>
      <c r="K177" s="322"/>
      <c r="L177" s="116"/>
      <c r="M177" s="116"/>
      <c r="N177" s="116"/>
      <c r="O177" s="116"/>
      <c r="P177" s="116"/>
      <c r="Q177" s="116"/>
      <c r="R177" s="116"/>
      <c r="S177" s="116"/>
      <c r="T177" s="116"/>
    </row>
    <row r="178" spans="1:20" ht="17.149999999999999" customHeight="1" x14ac:dyDescent="0.3">
      <c r="A178" s="116">
        <v>177</v>
      </c>
      <c r="B178" s="116"/>
      <c r="C178" s="116"/>
      <c r="D178" s="116"/>
      <c r="E178" s="116"/>
      <c r="F178" s="322"/>
      <c r="G178" s="322"/>
      <c r="H178" s="116"/>
      <c r="I178" s="116"/>
      <c r="J178" s="322"/>
      <c r="K178" s="322"/>
      <c r="L178" s="116"/>
      <c r="M178" s="116"/>
      <c r="N178" s="116"/>
      <c r="O178" s="116"/>
      <c r="P178" s="116"/>
      <c r="Q178" s="116"/>
      <c r="R178" s="116"/>
      <c r="S178" s="116"/>
      <c r="T178" s="116"/>
    </row>
    <row r="179" spans="1:20" ht="17.149999999999999" customHeight="1" x14ac:dyDescent="0.3">
      <c r="A179" s="116">
        <v>178</v>
      </c>
      <c r="B179" s="116"/>
      <c r="C179" s="116"/>
      <c r="D179" s="116"/>
      <c r="E179" s="116"/>
      <c r="F179" s="322"/>
      <c r="G179" s="322"/>
      <c r="H179" s="116"/>
      <c r="I179" s="116"/>
      <c r="J179" s="322"/>
      <c r="K179" s="322"/>
      <c r="L179" s="116"/>
      <c r="M179" s="116"/>
      <c r="N179" s="116"/>
      <c r="O179" s="116"/>
      <c r="P179" s="116"/>
      <c r="Q179" s="116"/>
      <c r="R179" s="116"/>
      <c r="S179" s="116"/>
      <c r="T179" s="116"/>
    </row>
    <row r="180" spans="1:20" ht="17.149999999999999" customHeight="1" x14ac:dyDescent="0.3">
      <c r="A180" s="116">
        <v>179</v>
      </c>
      <c r="B180" s="116"/>
      <c r="C180" s="116"/>
      <c r="D180" s="116"/>
      <c r="E180" s="116"/>
      <c r="F180" s="322"/>
      <c r="G180" s="322"/>
      <c r="H180" s="116"/>
      <c r="I180" s="116"/>
      <c r="J180" s="322"/>
      <c r="K180" s="322"/>
      <c r="L180" s="116"/>
      <c r="M180" s="116"/>
      <c r="N180" s="116"/>
      <c r="O180" s="116"/>
      <c r="P180" s="116"/>
      <c r="Q180" s="116"/>
      <c r="R180" s="116"/>
      <c r="S180" s="116"/>
      <c r="T180" s="116"/>
    </row>
    <row r="181" spans="1:20" ht="17.149999999999999" customHeight="1" x14ac:dyDescent="0.3">
      <c r="A181" s="116">
        <v>180</v>
      </c>
      <c r="B181" s="116"/>
      <c r="C181" s="116"/>
      <c r="D181" s="116"/>
      <c r="E181" s="116"/>
      <c r="F181" s="322"/>
      <c r="G181" s="322"/>
      <c r="H181" s="116"/>
      <c r="I181" s="116"/>
      <c r="J181" s="322"/>
      <c r="K181" s="322"/>
      <c r="L181" s="116"/>
      <c r="M181" s="116"/>
      <c r="N181" s="116"/>
      <c r="O181" s="116"/>
      <c r="P181" s="116"/>
      <c r="Q181" s="116"/>
      <c r="R181" s="116"/>
      <c r="S181" s="116"/>
      <c r="T181" s="116"/>
    </row>
    <row r="182" spans="1:20" ht="17.149999999999999" customHeight="1" x14ac:dyDescent="0.3">
      <c r="A182" s="116">
        <v>181</v>
      </c>
      <c r="B182" s="116"/>
      <c r="C182" s="116"/>
      <c r="D182" s="116"/>
      <c r="E182" s="116"/>
      <c r="F182" s="322"/>
      <c r="G182" s="322"/>
      <c r="H182" s="116"/>
      <c r="I182" s="116"/>
      <c r="J182" s="322"/>
      <c r="K182" s="322"/>
      <c r="L182" s="116"/>
      <c r="M182" s="116"/>
      <c r="N182" s="116"/>
      <c r="O182" s="116"/>
      <c r="P182" s="116"/>
      <c r="Q182" s="116"/>
      <c r="R182" s="116"/>
      <c r="S182" s="116"/>
      <c r="T182" s="116"/>
    </row>
    <row r="183" spans="1:20" ht="17.149999999999999" customHeight="1" x14ac:dyDescent="0.3">
      <c r="A183" s="116">
        <v>182</v>
      </c>
      <c r="B183" s="116"/>
      <c r="C183" s="116"/>
      <c r="D183" s="116"/>
      <c r="E183" s="116"/>
      <c r="F183" s="322"/>
      <c r="G183" s="322"/>
      <c r="H183" s="116"/>
      <c r="I183" s="116"/>
      <c r="J183" s="322"/>
      <c r="K183" s="322"/>
      <c r="L183" s="116"/>
      <c r="M183" s="116"/>
      <c r="N183" s="116"/>
      <c r="O183" s="116"/>
      <c r="P183" s="116"/>
      <c r="Q183" s="116"/>
      <c r="R183" s="116"/>
      <c r="S183" s="116"/>
      <c r="T183" s="116"/>
    </row>
    <row r="184" spans="1:20" ht="17.149999999999999" customHeight="1" x14ac:dyDescent="0.3">
      <c r="A184" s="116">
        <v>183</v>
      </c>
      <c r="B184" s="116"/>
      <c r="C184" s="116"/>
      <c r="D184" s="116"/>
      <c r="E184" s="116"/>
      <c r="F184" s="322"/>
      <c r="G184" s="322"/>
      <c r="H184" s="116"/>
      <c r="I184" s="116"/>
      <c r="J184" s="322"/>
      <c r="K184" s="322"/>
      <c r="L184" s="116"/>
      <c r="M184" s="116"/>
      <c r="N184" s="116"/>
      <c r="O184" s="116"/>
      <c r="P184" s="116"/>
      <c r="Q184" s="116"/>
      <c r="R184" s="116"/>
      <c r="S184" s="116"/>
      <c r="T184" s="116"/>
    </row>
    <row r="185" spans="1:20" ht="17.149999999999999" customHeight="1" x14ac:dyDescent="0.3">
      <c r="A185" s="116">
        <v>184</v>
      </c>
      <c r="B185" s="116"/>
      <c r="C185" s="116"/>
      <c r="D185" s="116"/>
      <c r="E185" s="116"/>
      <c r="F185" s="322"/>
      <c r="G185" s="322"/>
      <c r="H185" s="116"/>
      <c r="I185" s="116"/>
      <c r="J185" s="322"/>
      <c r="K185" s="322"/>
      <c r="L185" s="116"/>
      <c r="M185" s="116"/>
      <c r="N185" s="116"/>
      <c r="O185" s="116"/>
      <c r="P185" s="116"/>
      <c r="Q185" s="116"/>
      <c r="R185" s="116"/>
      <c r="S185" s="116"/>
      <c r="T185" s="116"/>
    </row>
    <row r="186" spans="1:20" ht="17.149999999999999" customHeight="1" x14ac:dyDescent="0.3">
      <c r="A186" s="116">
        <v>185</v>
      </c>
      <c r="B186" s="116"/>
      <c r="C186" s="116"/>
      <c r="D186" s="116"/>
      <c r="E186" s="116"/>
      <c r="F186" s="322"/>
      <c r="G186" s="322"/>
      <c r="H186" s="116"/>
      <c r="I186" s="116"/>
      <c r="J186" s="322"/>
      <c r="K186" s="322"/>
      <c r="L186" s="116"/>
      <c r="M186" s="116"/>
      <c r="N186" s="116"/>
      <c r="O186" s="116"/>
      <c r="P186" s="116"/>
      <c r="Q186" s="116"/>
      <c r="R186" s="116"/>
      <c r="S186" s="116"/>
      <c r="T186" s="116"/>
    </row>
    <row r="187" spans="1:20" ht="17.149999999999999" customHeight="1" x14ac:dyDescent="0.3">
      <c r="A187" s="116">
        <v>186</v>
      </c>
      <c r="B187" s="116"/>
      <c r="C187" s="116"/>
      <c r="D187" s="116"/>
      <c r="E187" s="116"/>
      <c r="F187" s="322"/>
      <c r="G187" s="322"/>
      <c r="H187" s="116"/>
      <c r="I187" s="116"/>
      <c r="J187" s="322"/>
      <c r="K187" s="322"/>
      <c r="L187" s="116"/>
      <c r="M187" s="116"/>
      <c r="N187" s="116"/>
      <c r="O187" s="116"/>
      <c r="P187" s="116"/>
      <c r="Q187" s="116"/>
      <c r="R187" s="116"/>
      <c r="S187" s="116"/>
      <c r="T187" s="116"/>
    </row>
    <row r="188" spans="1:20" ht="17.149999999999999" customHeight="1" x14ac:dyDescent="0.3">
      <c r="A188" s="116">
        <v>187</v>
      </c>
      <c r="B188" s="116"/>
      <c r="C188" s="116"/>
      <c r="D188" s="116"/>
      <c r="E188" s="116"/>
      <c r="F188" s="322"/>
      <c r="G188" s="322"/>
      <c r="H188" s="116"/>
      <c r="I188" s="116"/>
      <c r="J188" s="322"/>
      <c r="K188" s="322"/>
      <c r="L188" s="116"/>
      <c r="M188" s="116"/>
      <c r="N188" s="116"/>
      <c r="O188" s="116"/>
      <c r="P188" s="116"/>
      <c r="Q188" s="116"/>
      <c r="R188" s="116"/>
      <c r="S188" s="116"/>
      <c r="T188" s="116"/>
    </row>
    <row r="189" spans="1:20" ht="17.149999999999999" customHeight="1" x14ac:dyDescent="0.3">
      <c r="A189" s="116">
        <v>188</v>
      </c>
      <c r="B189" s="116"/>
      <c r="C189" s="116"/>
      <c r="D189" s="116"/>
      <c r="E189" s="116"/>
      <c r="F189" s="322"/>
      <c r="G189" s="322"/>
      <c r="H189" s="116"/>
      <c r="I189" s="116"/>
      <c r="J189" s="322"/>
      <c r="K189" s="322"/>
      <c r="L189" s="116"/>
      <c r="M189" s="116"/>
      <c r="N189" s="116"/>
      <c r="O189" s="116"/>
      <c r="P189" s="116"/>
      <c r="Q189" s="116"/>
      <c r="R189" s="116"/>
      <c r="S189" s="116"/>
      <c r="T189" s="116"/>
    </row>
    <row r="190" spans="1:20" ht="17.149999999999999" customHeight="1" x14ac:dyDescent="0.3">
      <c r="A190" s="116">
        <v>189</v>
      </c>
      <c r="B190" s="116"/>
      <c r="C190" s="116"/>
      <c r="D190" s="116"/>
      <c r="E190" s="116"/>
      <c r="F190" s="322"/>
      <c r="G190" s="322"/>
      <c r="H190" s="116"/>
      <c r="I190" s="116"/>
      <c r="J190" s="322"/>
      <c r="K190" s="322"/>
      <c r="L190" s="116"/>
      <c r="M190" s="116"/>
      <c r="N190" s="116"/>
      <c r="O190" s="116"/>
      <c r="P190" s="116"/>
      <c r="Q190" s="116"/>
      <c r="R190" s="116"/>
      <c r="S190" s="116"/>
      <c r="T190" s="116"/>
    </row>
    <row r="191" spans="1:20" ht="17.149999999999999" customHeight="1" x14ac:dyDescent="0.3">
      <c r="A191" s="116">
        <v>190</v>
      </c>
      <c r="B191" s="116"/>
      <c r="C191" s="116"/>
      <c r="D191" s="116"/>
      <c r="E191" s="116"/>
      <c r="F191" s="322"/>
      <c r="G191" s="322"/>
      <c r="H191" s="116"/>
      <c r="I191" s="116"/>
      <c r="J191" s="322"/>
      <c r="K191" s="322"/>
      <c r="L191" s="116"/>
      <c r="M191" s="116"/>
      <c r="N191" s="116"/>
      <c r="O191" s="116"/>
      <c r="P191" s="116"/>
      <c r="Q191" s="116"/>
      <c r="R191" s="116"/>
      <c r="S191" s="116"/>
      <c r="T191" s="116"/>
    </row>
    <row r="192" spans="1:20" ht="17.149999999999999" customHeight="1" x14ac:dyDescent="0.3">
      <c r="A192" s="116">
        <v>191</v>
      </c>
      <c r="B192" s="116"/>
      <c r="C192" s="116"/>
      <c r="D192" s="116"/>
      <c r="E192" s="116"/>
      <c r="F192" s="322"/>
      <c r="G192" s="322"/>
      <c r="H192" s="116"/>
      <c r="I192" s="116"/>
      <c r="J192" s="322"/>
      <c r="K192" s="322"/>
      <c r="L192" s="116"/>
      <c r="M192" s="116"/>
      <c r="N192" s="116"/>
      <c r="O192" s="116"/>
      <c r="P192" s="116"/>
      <c r="Q192" s="116"/>
      <c r="R192" s="116"/>
      <c r="S192" s="116"/>
      <c r="T192" s="116"/>
    </row>
    <row r="193" spans="1:20" ht="17.149999999999999" customHeight="1" x14ac:dyDescent="0.3">
      <c r="A193" s="116">
        <v>192</v>
      </c>
      <c r="B193" s="116"/>
      <c r="C193" s="116"/>
      <c r="D193" s="116"/>
      <c r="E193" s="116"/>
      <c r="F193" s="322"/>
      <c r="G193" s="322"/>
      <c r="H193" s="116"/>
      <c r="I193" s="116"/>
      <c r="J193" s="322"/>
      <c r="K193" s="322"/>
      <c r="L193" s="116"/>
      <c r="M193" s="116"/>
      <c r="N193" s="116"/>
      <c r="O193" s="116"/>
      <c r="P193" s="116"/>
      <c r="Q193" s="116"/>
      <c r="R193" s="116"/>
      <c r="S193" s="116"/>
      <c r="T193" s="116"/>
    </row>
    <row r="194" spans="1:20" ht="17.149999999999999" customHeight="1" x14ac:dyDescent="0.3">
      <c r="A194" s="116">
        <v>193</v>
      </c>
      <c r="B194" s="116"/>
      <c r="C194" s="116"/>
      <c r="D194" s="116"/>
      <c r="E194" s="116"/>
      <c r="F194" s="322"/>
      <c r="G194" s="322"/>
      <c r="H194" s="116"/>
      <c r="I194" s="116"/>
      <c r="J194" s="322"/>
      <c r="K194" s="322"/>
      <c r="L194" s="116"/>
      <c r="M194" s="116"/>
      <c r="N194" s="116"/>
      <c r="O194" s="116"/>
      <c r="P194" s="116"/>
      <c r="Q194" s="116"/>
      <c r="R194" s="116"/>
      <c r="S194" s="116"/>
      <c r="T194" s="116"/>
    </row>
    <row r="195" spans="1:20" ht="17.149999999999999" customHeight="1" x14ac:dyDescent="0.3">
      <c r="A195" s="116">
        <v>194</v>
      </c>
      <c r="B195" s="116"/>
      <c r="C195" s="116"/>
      <c r="D195" s="116"/>
      <c r="E195" s="116"/>
      <c r="F195" s="322"/>
      <c r="G195" s="322"/>
      <c r="H195" s="116"/>
      <c r="I195" s="116"/>
      <c r="J195" s="322"/>
      <c r="K195" s="322"/>
      <c r="L195" s="116"/>
      <c r="M195" s="116"/>
      <c r="N195" s="116"/>
      <c r="O195" s="116"/>
      <c r="P195" s="116"/>
      <c r="Q195" s="116"/>
      <c r="R195" s="116"/>
      <c r="S195" s="116"/>
      <c r="T195" s="116"/>
    </row>
    <row r="196" spans="1:20" ht="17.149999999999999" customHeight="1" x14ac:dyDescent="0.3">
      <c r="A196" s="116">
        <v>195</v>
      </c>
      <c r="B196" s="116"/>
      <c r="C196" s="116"/>
      <c r="D196" s="116"/>
      <c r="E196" s="116"/>
      <c r="F196" s="322"/>
      <c r="G196" s="322"/>
      <c r="H196" s="116"/>
      <c r="I196" s="116"/>
      <c r="J196" s="322"/>
      <c r="K196" s="322"/>
      <c r="L196" s="116"/>
      <c r="M196" s="116"/>
      <c r="N196" s="116"/>
      <c r="O196" s="116"/>
      <c r="P196" s="116"/>
      <c r="Q196" s="116"/>
      <c r="R196" s="116"/>
      <c r="S196" s="116"/>
      <c r="T196" s="116"/>
    </row>
    <row r="197" spans="1:20" ht="17.149999999999999" customHeight="1" x14ac:dyDescent="0.3">
      <c r="A197" s="116">
        <v>196</v>
      </c>
      <c r="B197" s="116"/>
      <c r="C197" s="116"/>
      <c r="D197" s="116"/>
      <c r="E197" s="116"/>
      <c r="F197" s="322"/>
      <c r="G197" s="322"/>
      <c r="H197" s="116"/>
      <c r="I197" s="116"/>
      <c r="J197" s="322"/>
      <c r="K197" s="322"/>
      <c r="L197" s="116"/>
      <c r="M197" s="116"/>
      <c r="N197" s="116"/>
      <c r="O197" s="116"/>
      <c r="P197" s="116"/>
      <c r="Q197" s="116"/>
      <c r="R197" s="116"/>
      <c r="S197" s="116"/>
      <c r="T197" s="116"/>
    </row>
    <row r="198" spans="1:20" ht="17.149999999999999" customHeight="1" x14ac:dyDescent="0.3">
      <c r="A198" s="116">
        <v>197</v>
      </c>
      <c r="B198" s="116"/>
      <c r="C198" s="116"/>
      <c r="D198" s="116"/>
      <c r="E198" s="116"/>
      <c r="F198" s="322"/>
      <c r="G198" s="322"/>
      <c r="H198" s="116"/>
      <c r="I198" s="116"/>
      <c r="J198" s="322"/>
      <c r="K198" s="322"/>
      <c r="L198" s="116"/>
      <c r="M198" s="116"/>
      <c r="N198" s="116"/>
      <c r="O198" s="116"/>
      <c r="P198" s="116"/>
      <c r="Q198" s="116"/>
      <c r="R198" s="116"/>
      <c r="S198" s="116"/>
      <c r="T198" s="116"/>
    </row>
    <row r="199" spans="1:20" ht="17.149999999999999" customHeight="1" x14ac:dyDescent="0.3">
      <c r="A199" s="116">
        <v>198</v>
      </c>
      <c r="B199" s="116"/>
      <c r="C199" s="116"/>
      <c r="D199" s="116"/>
      <c r="E199" s="116"/>
      <c r="F199" s="322"/>
      <c r="G199" s="322"/>
      <c r="H199" s="116"/>
      <c r="I199" s="116"/>
      <c r="J199" s="322"/>
      <c r="K199" s="322"/>
      <c r="L199" s="116"/>
      <c r="M199" s="116"/>
      <c r="N199" s="116"/>
      <c r="O199" s="116"/>
      <c r="P199" s="116"/>
      <c r="Q199" s="116"/>
      <c r="R199" s="116"/>
      <c r="S199" s="116"/>
      <c r="T199" s="116"/>
    </row>
    <row r="200" spans="1:20" ht="17.149999999999999" customHeight="1" x14ac:dyDescent="0.3">
      <c r="A200" s="116">
        <v>199</v>
      </c>
      <c r="B200" s="116"/>
      <c r="C200" s="116"/>
      <c r="D200" s="116"/>
      <c r="E200" s="116"/>
      <c r="F200" s="322"/>
      <c r="G200" s="322"/>
      <c r="H200" s="116"/>
      <c r="I200" s="116"/>
      <c r="J200" s="322"/>
      <c r="K200" s="322"/>
      <c r="L200" s="116"/>
      <c r="M200" s="116"/>
      <c r="N200" s="116"/>
      <c r="O200" s="116"/>
      <c r="P200" s="116"/>
      <c r="Q200" s="116"/>
      <c r="R200" s="116"/>
      <c r="S200" s="116"/>
      <c r="T200" s="116"/>
    </row>
    <row r="201" spans="1:20" ht="17.149999999999999" customHeight="1" x14ac:dyDescent="0.3">
      <c r="A201" s="116">
        <v>200</v>
      </c>
      <c r="B201" s="116"/>
      <c r="C201" s="116"/>
      <c r="D201" s="116"/>
      <c r="E201" s="116"/>
      <c r="F201" s="322"/>
      <c r="G201" s="322"/>
      <c r="H201" s="116"/>
      <c r="I201" s="116"/>
      <c r="J201" s="322"/>
      <c r="K201" s="322"/>
      <c r="L201" s="116"/>
      <c r="M201" s="116"/>
      <c r="N201" s="116"/>
      <c r="O201" s="116"/>
      <c r="P201" s="116"/>
      <c r="Q201" s="116"/>
      <c r="R201" s="116"/>
      <c r="S201" s="116"/>
      <c r="T201" s="116"/>
    </row>
    <row r="202" spans="1:20" ht="17.149999999999999" customHeight="1" x14ac:dyDescent="0.3">
      <c r="A202" s="116">
        <v>201</v>
      </c>
      <c r="B202" s="116"/>
      <c r="C202" s="116"/>
      <c r="D202" s="116"/>
      <c r="E202" s="116"/>
      <c r="F202" s="322"/>
      <c r="G202" s="322"/>
      <c r="H202" s="116"/>
      <c r="I202" s="116"/>
      <c r="J202" s="322"/>
      <c r="K202" s="322"/>
      <c r="L202" s="116"/>
      <c r="M202" s="116"/>
      <c r="N202" s="116"/>
      <c r="O202" s="116"/>
      <c r="P202" s="116"/>
      <c r="Q202" s="116"/>
      <c r="R202" s="116"/>
      <c r="S202" s="116"/>
      <c r="T202" s="116"/>
    </row>
    <row r="203" spans="1:20" ht="17.149999999999999" customHeight="1" x14ac:dyDescent="0.3">
      <c r="A203" s="116">
        <v>202</v>
      </c>
      <c r="B203" s="116"/>
      <c r="C203" s="116"/>
      <c r="D203" s="116"/>
      <c r="E203" s="116"/>
      <c r="F203" s="322"/>
      <c r="G203" s="322"/>
      <c r="H203" s="116"/>
      <c r="I203" s="116"/>
      <c r="J203" s="322"/>
      <c r="K203" s="322"/>
      <c r="L203" s="116"/>
      <c r="M203" s="116"/>
      <c r="N203" s="116"/>
      <c r="O203" s="116"/>
      <c r="P203" s="116"/>
      <c r="Q203" s="116"/>
      <c r="R203" s="116"/>
      <c r="S203" s="116"/>
      <c r="T203" s="116"/>
    </row>
    <row r="204" spans="1:20" ht="17.149999999999999" customHeight="1" x14ac:dyDescent="0.3">
      <c r="A204" s="116">
        <v>203</v>
      </c>
      <c r="B204" s="116"/>
      <c r="C204" s="116"/>
      <c r="D204" s="116"/>
      <c r="E204" s="116"/>
      <c r="F204" s="322"/>
      <c r="G204" s="322"/>
      <c r="H204" s="116"/>
      <c r="I204" s="116"/>
      <c r="J204" s="322"/>
      <c r="K204" s="322"/>
      <c r="L204" s="116"/>
      <c r="M204" s="116"/>
      <c r="N204" s="116"/>
      <c r="O204" s="116"/>
      <c r="P204" s="116"/>
      <c r="Q204" s="116"/>
      <c r="R204" s="116"/>
      <c r="S204" s="116"/>
      <c r="T204" s="116"/>
    </row>
    <row r="205" spans="1:20" ht="17.149999999999999" customHeight="1" x14ac:dyDescent="0.3">
      <c r="A205" s="116">
        <v>204</v>
      </c>
      <c r="B205" s="116"/>
      <c r="C205" s="116"/>
      <c r="D205" s="116"/>
      <c r="E205" s="116"/>
      <c r="F205" s="322"/>
      <c r="G205" s="322"/>
      <c r="H205" s="116"/>
      <c r="I205" s="116"/>
      <c r="J205" s="322"/>
      <c r="K205" s="322"/>
      <c r="L205" s="116"/>
      <c r="M205" s="116"/>
      <c r="N205" s="116"/>
      <c r="O205" s="116"/>
      <c r="P205" s="116"/>
      <c r="Q205" s="116"/>
      <c r="R205" s="116"/>
      <c r="S205" s="116"/>
      <c r="T205" s="116"/>
    </row>
    <row r="206" spans="1:20" ht="17.149999999999999" customHeight="1" x14ac:dyDescent="0.3">
      <c r="A206" s="116">
        <v>205</v>
      </c>
      <c r="B206" s="116"/>
      <c r="C206" s="116"/>
      <c r="D206" s="116"/>
      <c r="E206" s="116"/>
      <c r="F206" s="322"/>
      <c r="G206" s="322"/>
      <c r="H206" s="116"/>
      <c r="I206" s="116"/>
      <c r="J206" s="322"/>
      <c r="K206" s="322"/>
      <c r="L206" s="116"/>
      <c r="M206" s="116"/>
      <c r="N206" s="116"/>
      <c r="O206" s="116"/>
      <c r="P206" s="116"/>
      <c r="Q206" s="116"/>
      <c r="R206" s="116"/>
      <c r="S206" s="116"/>
      <c r="T206" s="116"/>
    </row>
    <row r="207" spans="1:20" ht="17.149999999999999" customHeight="1" x14ac:dyDescent="0.3">
      <c r="A207" s="116">
        <v>206</v>
      </c>
      <c r="B207" s="116"/>
      <c r="C207" s="116"/>
      <c r="D207" s="116"/>
      <c r="E207" s="116"/>
      <c r="F207" s="322"/>
      <c r="G207" s="322"/>
      <c r="H207" s="116"/>
      <c r="I207" s="116"/>
      <c r="J207" s="322"/>
      <c r="K207" s="322"/>
      <c r="L207" s="116"/>
      <c r="M207" s="116"/>
      <c r="N207" s="116"/>
      <c r="O207" s="116"/>
      <c r="P207" s="116"/>
      <c r="Q207" s="116"/>
      <c r="R207" s="116"/>
      <c r="S207" s="116"/>
      <c r="T207" s="116"/>
    </row>
    <row r="208" spans="1:20" ht="17.149999999999999" customHeight="1" x14ac:dyDescent="0.3">
      <c r="A208" s="116">
        <v>207</v>
      </c>
      <c r="B208" s="116"/>
      <c r="C208" s="116"/>
      <c r="D208" s="116"/>
      <c r="E208" s="116"/>
      <c r="F208" s="322"/>
      <c r="G208" s="322"/>
      <c r="H208" s="116"/>
      <c r="I208" s="116"/>
      <c r="J208" s="322"/>
      <c r="K208" s="322"/>
      <c r="L208" s="116"/>
      <c r="M208" s="116"/>
      <c r="N208" s="116"/>
      <c r="O208" s="116"/>
      <c r="P208" s="116"/>
      <c r="Q208" s="116"/>
      <c r="R208" s="116"/>
      <c r="S208" s="116"/>
      <c r="T208" s="116"/>
    </row>
    <row r="209" spans="1:20" ht="17.149999999999999" customHeight="1" x14ac:dyDescent="0.3">
      <c r="A209" s="116">
        <v>208</v>
      </c>
      <c r="B209" s="116"/>
      <c r="C209" s="116"/>
      <c r="D209" s="116"/>
      <c r="E209" s="116"/>
      <c r="F209" s="322"/>
      <c r="G209" s="322"/>
      <c r="H209" s="116"/>
      <c r="I209" s="116"/>
      <c r="J209" s="322"/>
      <c r="K209" s="322"/>
      <c r="L209" s="116"/>
      <c r="M209" s="116"/>
      <c r="N209" s="116"/>
      <c r="O209" s="116"/>
      <c r="P209" s="116"/>
      <c r="Q209" s="116"/>
      <c r="R209" s="116"/>
      <c r="S209" s="116"/>
      <c r="T209" s="116"/>
    </row>
    <row r="210" spans="1:20" ht="17.149999999999999" customHeight="1" x14ac:dyDescent="0.3">
      <c r="A210" s="116">
        <v>209</v>
      </c>
      <c r="B210" s="116"/>
      <c r="C210" s="116"/>
      <c r="D210" s="116"/>
      <c r="E210" s="116"/>
      <c r="F210" s="322"/>
      <c r="G210" s="322"/>
      <c r="H210" s="116"/>
      <c r="I210" s="116"/>
      <c r="J210" s="322"/>
      <c r="K210" s="322"/>
      <c r="L210" s="116"/>
      <c r="M210" s="116"/>
      <c r="N210" s="116"/>
      <c r="O210" s="116"/>
      <c r="P210" s="116"/>
      <c r="Q210" s="116"/>
      <c r="R210" s="116"/>
      <c r="S210" s="116"/>
      <c r="T210" s="116"/>
    </row>
    <row r="211" spans="1:20" ht="17.149999999999999" customHeight="1" x14ac:dyDescent="0.3">
      <c r="A211" s="116">
        <v>210</v>
      </c>
      <c r="B211" s="116"/>
      <c r="C211" s="116"/>
      <c r="D211" s="116"/>
      <c r="E211" s="116"/>
      <c r="F211" s="322"/>
      <c r="G211" s="322"/>
      <c r="H211" s="116"/>
      <c r="I211" s="116"/>
      <c r="J211" s="322"/>
      <c r="K211" s="322"/>
      <c r="L211" s="116"/>
      <c r="M211" s="116"/>
      <c r="N211" s="116"/>
      <c r="O211" s="116"/>
      <c r="P211" s="116"/>
      <c r="Q211" s="116"/>
      <c r="R211" s="116"/>
      <c r="S211" s="116"/>
      <c r="T211" s="116"/>
    </row>
    <row r="212" spans="1:20" ht="17.149999999999999" customHeight="1" x14ac:dyDescent="0.3">
      <c r="A212" s="116">
        <v>211</v>
      </c>
      <c r="B212" s="116"/>
      <c r="C212" s="116"/>
      <c r="D212" s="116"/>
      <c r="E212" s="116"/>
      <c r="F212" s="322"/>
      <c r="G212" s="322"/>
      <c r="H212" s="116"/>
      <c r="I212" s="116"/>
      <c r="J212" s="322"/>
      <c r="K212" s="322"/>
      <c r="L212" s="116"/>
      <c r="M212" s="116"/>
      <c r="N212" s="116"/>
      <c r="O212" s="116"/>
      <c r="P212" s="116"/>
      <c r="Q212" s="116"/>
      <c r="R212" s="116"/>
      <c r="S212" s="116"/>
      <c r="T212" s="116"/>
    </row>
    <row r="213" spans="1:20" ht="17.149999999999999" customHeight="1" x14ac:dyDescent="0.3">
      <c r="A213" s="116">
        <v>212</v>
      </c>
      <c r="B213" s="116"/>
      <c r="C213" s="116"/>
      <c r="D213" s="116"/>
      <c r="E213" s="116"/>
      <c r="F213" s="322"/>
      <c r="G213" s="322"/>
      <c r="H213" s="116"/>
      <c r="I213" s="116"/>
      <c r="J213" s="322"/>
      <c r="K213" s="322"/>
      <c r="L213" s="116"/>
      <c r="M213" s="116"/>
      <c r="N213" s="116"/>
      <c r="O213" s="116"/>
      <c r="P213" s="116"/>
      <c r="Q213" s="116"/>
      <c r="R213" s="116"/>
      <c r="S213" s="116"/>
      <c r="T213" s="116"/>
    </row>
    <row r="214" spans="1:20" ht="17.149999999999999" customHeight="1" x14ac:dyDescent="0.3">
      <c r="A214" s="116">
        <v>213</v>
      </c>
      <c r="B214" s="116"/>
      <c r="C214" s="116"/>
      <c r="D214" s="116"/>
      <c r="E214" s="116"/>
      <c r="F214" s="322"/>
      <c r="G214" s="322"/>
      <c r="H214" s="116"/>
      <c r="I214" s="116"/>
      <c r="J214" s="322"/>
      <c r="K214" s="322"/>
      <c r="L214" s="116"/>
      <c r="M214" s="116"/>
      <c r="N214" s="116"/>
      <c r="O214" s="116"/>
      <c r="P214" s="116"/>
      <c r="Q214" s="116"/>
      <c r="R214" s="116"/>
      <c r="S214" s="116"/>
      <c r="T214" s="116"/>
    </row>
    <row r="215" spans="1:20" ht="17.149999999999999" customHeight="1" x14ac:dyDescent="0.3">
      <c r="A215" s="116">
        <v>214</v>
      </c>
      <c r="B215" s="116"/>
      <c r="C215" s="116"/>
      <c r="D215" s="116"/>
      <c r="E215" s="116"/>
      <c r="F215" s="322"/>
      <c r="G215" s="322"/>
      <c r="H215" s="116"/>
      <c r="I215" s="116"/>
      <c r="J215" s="322"/>
      <c r="K215" s="322"/>
      <c r="L215" s="116"/>
      <c r="M215" s="116"/>
      <c r="N215" s="116"/>
      <c r="O215" s="116"/>
      <c r="P215" s="116"/>
      <c r="Q215" s="116"/>
      <c r="R215" s="116"/>
      <c r="S215" s="116"/>
      <c r="T215" s="116"/>
    </row>
    <row r="216" spans="1:20" ht="17.149999999999999" customHeight="1" x14ac:dyDescent="0.3">
      <c r="A216" s="116">
        <v>215</v>
      </c>
      <c r="B216" s="116"/>
      <c r="C216" s="116"/>
      <c r="D216" s="116"/>
      <c r="E216" s="116"/>
      <c r="F216" s="322"/>
      <c r="G216" s="322"/>
      <c r="H216" s="116"/>
      <c r="I216" s="116"/>
      <c r="J216" s="322"/>
      <c r="K216" s="322"/>
      <c r="L216" s="116"/>
      <c r="M216" s="116"/>
      <c r="N216" s="116"/>
      <c r="O216" s="116"/>
      <c r="P216" s="116"/>
      <c r="Q216" s="116"/>
      <c r="R216" s="116"/>
      <c r="S216" s="116"/>
      <c r="T216" s="116"/>
    </row>
    <row r="217" spans="1:20" ht="17.149999999999999" customHeight="1" x14ac:dyDescent="0.3">
      <c r="A217" s="116">
        <v>216</v>
      </c>
      <c r="B217" s="116"/>
      <c r="C217" s="116"/>
      <c r="D217" s="116"/>
      <c r="E217" s="116"/>
      <c r="F217" s="322"/>
      <c r="G217" s="322"/>
      <c r="H217" s="116"/>
      <c r="I217" s="116"/>
      <c r="J217" s="322"/>
      <c r="K217" s="322"/>
      <c r="L217" s="116"/>
      <c r="M217" s="116"/>
      <c r="N217" s="116"/>
      <c r="O217" s="116"/>
      <c r="P217" s="116"/>
      <c r="Q217" s="116"/>
      <c r="R217" s="116"/>
      <c r="S217" s="116"/>
      <c r="T217" s="116"/>
    </row>
    <row r="218" spans="1:20" ht="17.149999999999999" customHeight="1" x14ac:dyDescent="0.3">
      <c r="A218" s="116">
        <v>217</v>
      </c>
      <c r="B218" s="116"/>
      <c r="C218" s="116"/>
      <c r="D218" s="116"/>
      <c r="E218" s="116"/>
      <c r="F218" s="322"/>
      <c r="G218" s="322"/>
      <c r="H218" s="116"/>
      <c r="I218" s="116"/>
      <c r="J218" s="322"/>
      <c r="K218" s="322"/>
      <c r="L218" s="116"/>
      <c r="M218" s="116"/>
      <c r="N218" s="116"/>
      <c r="O218" s="116"/>
      <c r="P218" s="116"/>
      <c r="Q218" s="116"/>
      <c r="R218" s="116"/>
      <c r="S218" s="116"/>
      <c r="T218" s="116"/>
    </row>
    <row r="219" spans="1:20" ht="17.149999999999999" customHeight="1" x14ac:dyDescent="0.3">
      <c r="A219" s="116">
        <v>218</v>
      </c>
      <c r="B219" s="116"/>
      <c r="C219" s="116"/>
      <c r="D219" s="116"/>
      <c r="E219" s="116"/>
      <c r="F219" s="322"/>
      <c r="G219" s="322"/>
      <c r="H219" s="116"/>
      <c r="I219" s="116"/>
      <c r="J219" s="322"/>
      <c r="K219" s="322"/>
      <c r="L219" s="116"/>
      <c r="M219" s="116"/>
      <c r="N219" s="116"/>
      <c r="O219" s="116"/>
      <c r="P219" s="116"/>
      <c r="Q219" s="116"/>
      <c r="R219" s="116"/>
      <c r="S219" s="116"/>
      <c r="T219" s="116"/>
    </row>
    <row r="220" spans="1:20" ht="17.149999999999999" customHeight="1" x14ac:dyDescent="0.3">
      <c r="A220" s="116">
        <v>219</v>
      </c>
      <c r="B220" s="116"/>
      <c r="C220" s="116"/>
      <c r="D220" s="116"/>
      <c r="E220" s="116"/>
      <c r="F220" s="322"/>
      <c r="G220" s="322"/>
      <c r="H220" s="116"/>
      <c r="I220" s="116"/>
      <c r="J220" s="322"/>
      <c r="K220" s="322"/>
      <c r="L220" s="116"/>
      <c r="M220" s="116"/>
      <c r="N220" s="116"/>
      <c r="O220" s="116"/>
      <c r="P220" s="116"/>
      <c r="Q220" s="116"/>
      <c r="R220" s="116"/>
      <c r="S220" s="116"/>
      <c r="T220" s="116"/>
    </row>
    <row r="221" spans="1:20" ht="17.149999999999999" customHeight="1" x14ac:dyDescent="0.3">
      <c r="A221" s="116">
        <v>220</v>
      </c>
      <c r="B221" s="116"/>
      <c r="C221" s="116"/>
      <c r="D221" s="116"/>
      <c r="E221" s="116"/>
      <c r="F221" s="322"/>
      <c r="G221" s="322"/>
      <c r="H221" s="116"/>
      <c r="I221" s="116"/>
      <c r="J221" s="322"/>
      <c r="K221" s="322"/>
      <c r="L221" s="116"/>
      <c r="M221" s="116"/>
      <c r="N221" s="116"/>
      <c r="O221" s="116"/>
      <c r="P221" s="116"/>
      <c r="Q221" s="116"/>
      <c r="R221" s="116"/>
      <c r="S221" s="116"/>
      <c r="T221" s="116"/>
    </row>
    <row r="222" spans="1:20" ht="17.149999999999999" customHeight="1" x14ac:dyDescent="0.3">
      <c r="A222" s="116">
        <v>221</v>
      </c>
      <c r="B222" s="116"/>
      <c r="C222" s="116"/>
      <c r="D222" s="116"/>
      <c r="E222" s="116"/>
      <c r="F222" s="322"/>
      <c r="G222" s="322"/>
      <c r="H222" s="116"/>
      <c r="I222" s="116"/>
      <c r="J222" s="322"/>
      <c r="K222" s="322"/>
      <c r="L222" s="116"/>
      <c r="M222" s="116"/>
      <c r="N222" s="116"/>
      <c r="O222" s="116"/>
      <c r="P222" s="116"/>
      <c r="Q222" s="116"/>
      <c r="R222" s="116"/>
      <c r="S222" s="116"/>
      <c r="T222" s="116"/>
    </row>
    <row r="223" spans="1:20" ht="17.149999999999999" customHeight="1" x14ac:dyDescent="0.3">
      <c r="A223" s="116">
        <v>222</v>
      </c>
      <c r="B223" s="116"/>
      <c r="C223" s="116"/>
      <c r="D223" s="116"/>
      <c r="E223" s="116"/>
      <c r="F223" s="322"/>
      <c r="G223" s="322"/>
      <c r="H223" s="116"/>
      <c r="I223" s="116"/>
      <c r="J223" s="322"/>
      <c r="K223" s="322"/>
      <c r="L223" s="116"/>
      <c r="M223" s="116"/>
      <c r="N223" s="116"/>
      <c r="O223" s="116"/>
      <c r="P223" s="116"/>
      <c r="Q223" s="116"/>
      <c r="R223" s="116"/>
      <c r="S223" s="116"/>
      <c r="T223" s="116"/>
    </row>
    <row r="224" spans="1:20" ht="17.149999999999999" customHeight="1" x14ac:dyDescent="0.3">
      <c r="A224" s="116">
        <v>223</v>
      </c>
      <c r="B224" s="116"/>
      <c r="C224" s="116"/>
      <c r="D224" s="116"/>
      <c r="E224" s="116"/>
      <c r="F224" s="322"/>
      <c r="G224" s="322"/>
      <c r="H224" s="116"/>
      <c r="I224" s="116"/>
      <c r="J224" s="322"/>
      <c r="K224" s="322"/>
      <c r="L224" s="116"/>
      <c r="M224" s="116"/>
      <c r="N224" s="116"/>
      <c r="O224" s="116"/>
      <c r="P224" s="116"/>
      <c r="Q224" s="116"/>
      <c r="R224" s="116"/>
      <c r="S224" s="116"/>
      <c r="T224" s="116"/>
    </row>
    <row r="225" spans="1:20" ht="17.149999999999999" customHeight="1" x14ac:dyDescent="0.3">
      <c r="A225" s="116">
        <v>224</v>
      </c>
      <c r="B225" s="116"/>
      <c r="C225" s="116"/>
      <c r="D225" s="116"/>
      <c r="E225" s="116"/>
      <c r="F225" s="322"/>
      <c r="G225" s="322"/>
      <c r="H225" s="116"/>
      <c r="I225" s="116"/>
      <c r="J225" s="322"/>
      <c r="K225" s="322"/>
      <c r="L225" s="116"/>
      <c r="M225" s="116"/>
      <c r="N225" s="116"/>
      <c r="O225" s="116"/>
      <c r="P225" s="116"/>
      <c r="Q225" s="116"/>
      <c r="R225" s="116"/>
      <c r="S225" s="116"/>
      <c r="T225" s="116"/>
    </row>
    <row r="226" spans="1:20" ht="17.149999999999999" customHeight="1" x14ac:dyDescent="0.3">
      <c r="A226" s="116">
        <v>225</v>
      </c>
      <c r="B226" s="116"/>
      <c r="C226" s="116"/>
      <c r="D226" s="116"/>
      <c r="E226" s="116"/>
      <c r="F226" s="322"/>
      <c r="G226" s="322"/>
      <c r="H226" s="116"/>
      <c r="I226" s="116"/>
      <c r="J226" s="322"/>
      <c r="K226" s="322"/>
      <c r="L226" s="116"/>
      <c r="M226" s="116"/>
      <c r="N226" s="116"/>
      <c r="O226" s="116"/>
      <c r="P226" s="116"/>
      <c r="Q226" s="116"/>
      <c r="R226" s="116"/>
      <c r="S226" s="116"/>
      <c r="T226" s="116"/>
    </row>
    <row r="227" spans="1:20" ht="17.149999999999999" customHeight="1" x14ac:dyDescent="0.3">
      <c r="A227" s="116">
        <v>226</v>
      </c>
      <c r="B227" s="116"/>
      <c r="C227" s="116"/>
      <c r="D227" s="116"/>
      <c r="E227" s="116"/>
      <c r="F227" s="322"/>
      <c r="G227" s="322"/>
      <c r="H227" s="116"/>
      <c r="I227" s="116"/>
      <c r="J227" s="322"/>
      <c r="K227" s="322"/>
      <c r="L227" s="116"/>
      <c r="M227" s="116"/>
      <c r="N227" s="116"/>
      <c r="O227" s="116"/>
      <c r="P227" s="116"/>
      <c r="Q227" s="116"/>
      <c r="R227" s="116"/>
      <c r="S227" s="116"/>
      <c r="T227" s="116"/>
    </row>
    <row r="228" spans="1:20" ht="17.149999999999999" customHeight="1" x14ac:dyDescent="0.3">
      <c r="A228" s="116">
        <v>227</v>
      </c>
      <c r="B228" s="116"/>
      <c r="C228" s="116"/>
      <c r="D228" s="116"/>
      <c r="E228" s="116"/>
      <c r="F228" s="322"/>
      <c r="G228" s="322"/>
      <c r="H228" s="116"/>
      <c r="I228" s="116"/>
      <c r="J228" s="322"/>
      <c r="K228" s="322"/>
      <c r="L228" s="116"/>
      <c r="M228" s="116"/>
      <c r="N228" s="116"/>
      <c r="O228" s="116"/>
      <c r="P228" s="116"/>
      <c r="Q228" s="116"/>
      <c r="R228" s="116"/>
      <c r="S228" s="116"/>
      <c r="T228" s="116"/>
    </row>
    <row r="229" spans="1:20" ht="17.149999999999999" customHeight="1" x14ac:dyDescent="0.3">
      <c r="A229" s="116">
        <v>228</v>
      </c>
      <c r="B229" s="116"/>
      <c r="C229" s="116"/>
      <c r="D229" s="116"/>
      <c r="E229" s="116"/>
      <c r="F229" s="322"/>
      <c r="G229" s="322"/>
      <c r="H229" s="116"/>
      <c r="I229" s="116"/>
      <c r="J229" s="322"/>
      <c r="K229" s="322"/>
      <c r="L229" s="116"/>
      <c r="M229" s="116"/>
      <c r="N229" s="116"/>
      <c r="O229" s="116"/>
      <c r="P229" s="116"/>
      <c r="Q229" s="116"/>
      <c r="R229" s="116"/>
      <c r="S229" s="116"/>
      <c r="T229" s="116"/>
    </row>
    <row r="230" spans="1:20" ht="17.149999999999999" customHeight="1" x14ac:dyDescent="0.3">
      <c r="A230" s="116">
        <v>229</v>
      </c>
      <c r="B230" s="116"/>
      <c r="C230" s="116"/>
      <c r="D230" s="116"/>
      <c r="E230" s="116"/>
      <c r="F230" s="322"/>
      <c r="G230" s="322"/>
      <c r="H230" s="116"/>
      <c r="I230" s="116"/>
      <c r="J230" s="322"/>
      <c r="K230" s="322"/>
      <c r="L230" s="116"/>
      <c r="M230" s="116"/>
      <c r="N230" s="116"/>
      <c r="O230" s="116"/>
      <c r="P230" s="116"/>
      <c r="Q230" s="116"/>
      <c r="R230" s="116"/>
      <c r="S230" s="116"/>
      <c r="T230" s="116"/>
    </row>
    <row r="231" spans="1:20" ht="17.149999999999999" customHeight="1" x14ac:dyDescent="0.3">
      <c r="A231" s="116">
        <v>230</v>
      </c>
      <c r="B231" s="116"/>
      <c r="C231" s="116"/>
      <c r="D231" s="116"/>
      <c r="E231" s="116"/>
      <c r="F231" s="322"/>
      <c r="G231" s="322"/>
      <c r="H231" s="116"/>
      <c r="I231" s="116"/>
      <c r="J231" s="322"/>
      <c r="K231" s="322"/>
      <c r="L231" s="116"/>
      <c r="M231" s="116"/>
      <c r="N231" s="116"/>
      <c r="O231" s="116"/>
      <c r="P231" s="116"/>
      <c r="Q231" s="116"/>
      <c r="R231" s="116"/>
      <c r="S231" s="116"/>
      <c r="T231" s="116"/>
    </row>
    <row r="232" spans="1:20" ht="17.149999999999999" customHeight="1" x14ac:dyDescent="0.3">
      <c r="A232" s="116">
        <v>231</v>
      </c>
      <c r="B232" s="116"/>
      <c r="C232" s="116"/>
      <c r="D232" s="116"/>
      <c r="E232" s="116"/>
      <c r="F232" s="322"/>
      <c r="G232" s="322"/>
      <c r="H232" s="116"/>
      <c r="I232" s="116"/>
      <c r="J232" s="322"/>
      <c r="K232" s="322"/>
      <c r="L232" s="116"/>
      <c r="M232" s="116"/>
      <c r="N232" s="116"/>
      <c r="O232" s="116"/>
      <c r="P232" s="116"/>
      <c r="Q232" s="116"/>
      <c r="R232" s="116"/>
      <c r="S232" s="116"/>
      <c r="T232" s="116"/>
    </row>
    <row r="233" spans="1:20" ht="17.149999999999999" customHeight="1" x14ac:dyDescent="0.3">
      <c r="A233" s="116">
        <v>232</v>
      </c>
      <c r="B233" s="116"/>
      <c r="C233" s="116"/>
      <c r="D233" s="116"/>
      <c r="E233" s="116"/>
      <c r="F233" s="322"/>
      <c r="G233" s="322"/>
      <c r="H233" s="116"/>
      <c r="I233" s="116"/>
      <c r="J233" s="322"/>
      <c r="K233" s="322"/>
      <c r="L233" s="116"/>
      <c r="M233" s="116"/>
      <c r="N233" s="116"/>
      <c r="O233" s="116"/>
      <c r="P233" s="116"/>
      <c r="Q233" s="116"/>
      <c r="R233" s="116"/>
      <c r="S233" s="116"/>
      <c r="T233" s="116"/>
    </row>
    <row r="234" spans="1:20" ht="17.149999999999999" customHeight="1" x14ac:dyDescent="0.3">
      <c r="A234" s="116">
        <v>233</v>
      </c>
      <c r="B234" s="116"/>
      <c r="C234" s="116"/>
      <c r="D234" s="116"/>
      <c r="E234" s="116"/>
      <c r="F234" s="322"/>
      <c r="G234" s="322"/>
      <c r="H234" s="116"/>
      <c r="I234" s="116"/>
      <c r="J234" s="322"/>
      <c r="K234" s="322"/>
      <c r="L234" s="116"/>
      <c r="M234" s="116"/>
      <c r="N234" s="116"/>
      <c r="O234" s="116"/>
      <c r="P234" s="116"/>
      <c r="Q234" s="116"/>
      <c r="R234" s="116"/>
      <c r="S234" s="116"/>
      <c r="T234" s="116"/>
    </row>
    <row r="235" spans="1:20" ht="17.149999999999999" customHeight="1" x14ac:dyDescent="0.3">
      <c r="A235" s="116">
        <v>234</v>
      </c>
      <c r="B235" s="116"/>
      <c r="C235" s="116"/>
      <c r="D235" s="116"/>
      <c r="E235" s="116"/>
      <c r="F235" s="322"/>
      <c r="G235" s="322"/>
      <c r="H235" s="116"/>
      <c r="I235" s="116"/>
      <c r="J235" s="322"/>
      <c r="K235" s="322"/>
      <c r="L235" s="116"/>
      <c r="M235" s="116"/>
      <c r="N235" s="116"/>
      <c r="O235" s="116"/>
      <c r="P235" s="116"/>
      <c r="Q235" s="116"/>
      <c r="R235" s="116"/>
      <c r="S235" s="116"/>
      <c r="T235" s="116"/>
    </row>
    <row r="236" spans="1:20" ht="17.149999999999999" customHeight="1" x14ac:dyDescent="0.3">
      <c r="A236" s="116">
        <v>235</v>
      </c>
      <c r="B236" s="116"/>
      <c r="C236" s="116"/>
      <c r="D236" s="116"/>
      <c r="E236" s="116"/>
      <c r="F236" s="322"/>
      <c r="G236" s="322"/>
      <c r="H236" s="116"/>
      <c r="I236" s="116"/>
      <c r="J236" s="322"/>
      <c r="K236" s="322"/>
      <c r="L236" s="116"/>
      <c r="M236" s="116"/>
      <c r="N236" s="116"/>
      <c r="O236" s="116"/>
      <c r="P236" s="116"/>
      <c r="Q236" s="116"/>
      <c r="R236" s="116"/>
      <c r="S236" s="116"/>
      <c r="T236" s="116"/>
    </row>
    <row r="237" spans="1:20" ht="17.149999999999999" customHeight="1" x14ac:dyDescent="0.3">
      <c r="A237" s="116">
        <v>236</v>
      </c>
      <c r="B237" s="116"/>
      <c r="C237" s="116"/>
      <c r="D237" s="116"/>
      <c r="E237" s="116"/>
      <c r="F237" s="322"/>
      <c r="G237" s="322"/>
      <c r="H237" s="116"/>
      <c r="I237" s="116"/>
      <c r="J237" s="322"/>
      <c r="K237" s="322"/>
      <c r="L237" s="116"/>
      <c r="M237" s="116"/>
      <c r="N237" s="116"/>
      <c r="O237" s="116"/>
      <c r="P237" s="116"/>
      <c r="Q237" s="116"/>
      <c r="R237" s="116"/>
      <c r="S237" s="116"/>
      <c r="T237" s="116"/>
    </row>
    <row r="238" spans="1:20" ht="17.149999999999999" customHeight="1" x14ac:dyDescent="0.3">
      <c r="A238" s="116">
        <v>237</v>
      </c>
      <c r="B238" s="116"/>
      <c r="C238" s="116"/>
      <c r="D238" s="116"/>
      <c r="E238" s="116"/>
      <c r="F238" s="322"/>
      <c r="G238" s="322"/>
      <c r="H238" s="116"/>
      <c r="I238" s="116"/>
      <c r="J238" s="322"/>
      <c r="K238" s="322"/>
      <c r="L238" s="116"/>
      <c r="M238" s="116"/>
      <c r="N238" s="116"/>
      <c r="O238" s="116"/>
      <c r="P238" s="116"/>
      <c r="Q238" s="116"/>
      <c r="R238" s="116"/>
      <c r="S238" s="116"/>
      <c r="T238" s="116"/>
    </row>
    <row r="239" spans="1:20" ht="17.149999999999999" customHeight="1" x14ac:dyDescent="0.3">
      <c r="A239" s="116">
        <v>238</v>
      </c>
      <c r="B239" s="116"/>
      <c r="C239" s="116"/>
      <c r="D239" s="116"/>
      <c r="E239" s="116"/>
      <c r="F239" s="322"/>
      <c r="G239" s="322"/>
      <c r="H239" s="116"/>
      <c r="I239" s="116"/>
      <c r="J239" s="322"/>
      <c r="K239" s="322"/>
      <c r="L239" s="116"/>
      <c r="M239" s="116"/>
      <c r="N239" s="116"/>
      <c r="O239" s="116"/>
      <c r="P239" s="116"/>
      <c r="Q239" s="116"/>
      <c r="R239" s="116"/>
      <c r="S239" s="116"/>
      <c r="T239" s="116"/>
    </row>
    <row r="240" spans="1:20" ht="17.149999999999999" customHeight="1" x14ac:dyDescent="0.3">
      <c r="A240" s="116">
        <v>239</v>
      </c>
      <c r="B240" s="116"/>
      <c r="C240" s="116"/>
      <c r="D240" s="116"/>
      <c r="E240" s="116"/>
      <c r="F240" s="322"/>
      <c r="G240" s="322"/>
      <c r="H240" s="116"/>
      <c r="I240" s="116"/>
      <c r="J240" s="322"/>
      <c r="K240" s="322"/>
      <c r="L240" s="116"/>
      <c r="M240" s="116"/>
      <c r="N240" s="116"/>
      <c r="O240" s="116"/>
      <c r="P240" s="116"/>
      <c r="Q240" s="116"/>
      <c r="R240" s="116"/>
      <c r="S240" s="116"/>
      <c r="T240" s="116"/>
    </row>
    <row r="241" spans="1:20" ht="17.149999999999999" customHeight="1" x14ac:dyDescent="0.3">
      <c r="A241" s="116">
        <v>240</v>
      </c>
      <c r="B241" s="116"/>
      <c r="C241" s="116"/>
      <c r="D241" s="116"/>
      <c r="E241" s="116"/>
      <c r="F241" s="322"/>
      <c r="G241" s="322"/>
      <c r="H241" s="116"/>
      <c r="I241" s="116"/>
      <c r="J241" s="322"/>
      <c r="K241" s="322"/>
      <c r="L241" s="116"/>
      <c r="M241" s="116"/>
      <c r="N241" s="116"/>
      <c r="O241" s="116"/>
      <c r="P241" s="116"/>
      <c r="Q241" s="116"/>
      <c r="R241" s="116"/>
      <c r="S241" s="116"/>
      <c r="T241" s="116"/>
    </row>
    <row r="242" spans="1:20" ht="17.149999999999999" customHeight="1" x14ac:dyDescent="0.3">
      <c r="A242" s="116">
        <v>241</v>
      </c>
      <c r="B242" s="116"/>
      <c r="C242" s="116"/>
      <c r="D242" s="116"/>
      <c r="E242" s="116"/>
      <c r="F242" s="322"/>
      <c r="G242" s="322"/>
      <c r="H242" s="116"/>
      <c r="I242" s="116"/>
      <c r="J242" s="322"/>
      <c r="K242" s="322"/>
      <c r="L242" s="116"/>
      <c r="M242" s="116"/>
      <c r="N242" s="116"/>
      <c r="O242" s="116"/>
      <c r="P242" s="116"/>
      <c r="Q242" s="116"/>
      <c r="R242" s="116"/>
      <c r="S242" s="116"/>
      <c r="T242" s="116"/>
    </row>
    <row r="243" spans="1:20" ht="17.149999999999999" customHeight="1" x14ac:dyDescent="0.3">
      <c r="A243" s="116">
        <v>242</v>
      </c>
      <c r="B243" s="116"/>
      <c r="C243" s="116"/>
      <c r="D243" s="116"/>
      <c r="E243" s="116"/>
      <c r="F243" s="322"/>
      <c r="G243" s="322"/>
      <c r="H243" s="116"/>
      <c r="I243" s="116"/>
      <c r="J243" s="322"/>
      <c r="K243" s="322"/>
      <c r="L243" s="116"/>
      <c r="M243" s="116"/>
      <c r="N243" s="116"/>
      <c r="O243" s="116"/>
      <c r="P243" s="116"/>
      <c r="Q243" s="116"/>
      <c r="R243" s="116"/>
      <c r="S243" s="116"/>
      <c r="T243" s="116"/>
    </row>
    <row r="244" spans="1:20" ht="17.149999999999999" customHeight="1" x14ac:dyDescent="0.3">
      <c r="A244" s="116">
        <v>243</v>
      </c>
      <c r="B244" s="116"/>
      <c r="C244" s="116"/>
      <c r="D244" s="116"/>
      <c r="E244" s="116"/>
      <c r="F244" s="322"/>
      <c r="G244" s="322"/>
      <c r="H244" s="116"/>
      <c r="I244" s="116"/>
      <c r="J244" s="322"/>
      <c r="K244" s="322"/>
      <c r="L244" s="116"/>
      <c r="M244" s="116"/>
      <c r="N244" s="116"/>
      <c r="O244" s="116"/>
      <c r="P244" s="116"/>
      <c r="Q244" s="116"/>
      <c r="R244" s="116"/>
      <c r="S244" s="116"/>
      <c r="T244" s="116"/>
    </row>
    <row r="245" spans="1:20" ht="17.149999999999999" customHeight="1" x14ac:dyDescent="0.3">
      <c r="A245" s="116">
        <v>244</v>
      </c>
      <c r="B245" s="116"/>
      <c r="C245" s="116"/>
      <c r="D245" s="116"/>
      <c r="E245" s="116"/>
      <c r="F245" s="322"/>
      <c r="G245" s="322"/>
      <c r="H245" s="116"/>
      <c r="I245" s="116"/>
      <c r="J245" s="322"/>
      <c r="K245" s="322"/>
      <c r="L245" s="116"/>
      <c r="M245" s="116"/>
      <c r="N245" s="116"/>
      <c r="O245" s="116"/>
      <c r="P245" s="116"/>
      <c r="Q245" s="116"/>
      <c r="R245" s="116"/>
      <c r="S245" s="116"/>
      <c r="T245" s="116"/>
    </row>
    <row r="246" spans="1:20" ht="17.149999999999999" customHeight="1" x14ac:dyDescent="0.3">
      <c r="A246" s="116">
        <v>245</v>
      </c>
      <c r="B246" s="116"/>
      <c r="C246" s="116"/>
      <c r="D246" s="116"/>
      <c r="E246" s="116"/>
      <c r="F246" s="322"/>
      <c r="G246" s="322"/>
      <c r="H246" s="116"/>
      <c r="I246" s="116"/>
      <c r="J246" s="322"/>
      <c r="K246" s="322"/>
      <c r="L246" s="116"/>
      <c r="M246" s="116"/>
      <c r="N246" s="116"/>
      <c r="O246" s="116"/>
      <c r="P246" s="116"/>
      <c r="Q246" s="116"/>
      <c r="R246" s="116"/>
      <c r="S246" s="116"/>
      <c r="T246" s="116"/>
    </row>
    <row r="247" spans="1:20" ht="17.149999999999999" customHeight="1" x14ac:dyDescent="0.3">
      <c r="A247" s="116">
        <v>246</v>
      </c>
      <c r="B247" s="116"/>
      <c r="C247" s="116"/>
      <c r="D247" s="116"/>
      <c r="E247" s="116"/>
      <c r="F247" s="322"/>
      <c r="G247" s="322"/>
      <c r="H247" s="116"/>
      <c r="I247" s="116"/>
      <c r="J247" s="322"/>
      <c r="K247" s="322"/>
      <c r="L247" s="116"/>
      <c r="M247" s="116"/>
      <c r="N247" s="116"/>
      <c r="O247" s="116"/>
      <c r="P247" s="116"/>
      <c r="Q247" s="116"/>
      <c r="R247" s="116"/>
      <c r="S247" s="116"/>
      <c r="T247" s="116"/>
    </row>
    <row r="248" spans="1:20" ht="17.149999999999999" customHeight="1" x14ac:dyDescent="0.3">
      <c r="A248" s="116">
        <v>247</v>
      </c>
      <c r="B248" s="116"/>
      <c r="C248" s="116"/>
      <c r="D248" s="116"/>
      <c r="E248" s="116"/>
      <c r="F248" s="322"/>
      <c r="G248" s="322"/>
      <c r="H248" s="116"/>
      <c r="I248" s="116"/>
      <c r="J248" s="322"/>
      <c r="K248" s="322"/>
      <c r="L248" s="116"/>
      <c r="M248" s="116"/>
      <c r="N248" s="116"/>
      <c r="O248" s="116"/>
      <c r="P248" s="116"/>
      <c r="Q248" s="116"/>
      <c r="R248" s="116"/>
      <c r="S248" s="116"/>
      <c r="T248" s="116"/>
    </row>
    <row r="249" spans="1:20" ht="17.149999999999999" customHeight="1" x14ac:dyDescent="0.3">
      <c r="A249" s="116">
        <v>248</v>
      </c>
      <c r="B249" s="116"/>
      <c r="C249" s="116"/>
      <c r="D249" s="116"/>
      <c r="E249" s="116"/>
      <c r="F249" s="322"/>
      <c r="G249" s="322"/>
      <c r="H249" s="116"/>
      <c r="I249" s="116"/>
      <c r="J249" s="322"/>
      <c r="K249" s="322"/>
      <c r="L249" s="116"/>
      <c r="M249" s="116"/>
      <c r="N249" s="116"/>
      <c r="O249" s="116"/>
      <c r="P249" s="116"/>
      <c r="Q249" s="116"/>
      <c r="R249" s="116"/>
      <c r="S249" s="116"/>
      <c r="T249" s="116"/>
    </row>
    <row r="250" spans="1:20" ht="17.149999999999999" customHeight="1" x14ac:dyDescent="0.3">
      <c r="A250" s="116">
        <v>249</v>
      </c>
      <c r="B250" s="116"/>
      <c r="C250" s="116"/>
      <c r="D250" s="116"/>
      <c r="E250" s="116"/>
      <c r="F250" s="322"/>
      <c r="G250" s="322"/>
      <c r="H250" s="116"/>
      <c r="I250" s="116"/>
      <c r="J250" s="322"/>
      <c r="K250" s="322"/>
      <c r="L250" s="116"/>
      <c r="M250" s="116"/>
      <c r="N250" s="116"/>
      <c r="O250" s="116"/>
      <c r="P250" s="116"/>
      <c r="Q250" s="116"/>
      <c r="R250" s="116"/>
      <c r="S250" s="116"/>
      <c r="T250" s="116"/>
    </row>
    <row r="251" spans="1:20" ht="17.149999999999999" customHeight="1" x14ac:dyDescent="0.3">
      <c r="A251" s="116">
        <v>250</v>
      </c>
      <c r="B251" s="116"/>
      <c r="C251" s="116"/>
      <c r="D251" s="116"/>
      <c r="E251" s="116"/>
      <c r="F251" s="322"/>
      <c r="G251" s="322"/>
      <c r="H251" s="116"/>
      <c r="I251" s="116"/>
      <c r="J251" s="322"/>
      <c r="K251" s="322"/>
      <c r="L251" s="116"/>
      <c r="M251" s="116"/>
      <c r="N251" s="116"/>
      <c r="O251" s="116"/>
      <c r="P251" s="116"/>
      <c r="Q251" s="116"/>
      <c r="R251" s="116"/>
      <c r="S251" s="116"/>
      <c r="T251" s="116"/>
    </row>
    <row r="252" spans="1:20" ht="17.149999999999999" customHeight="1" x14ac:dyDescent="0.3">
      <c r="A252" s="116">
        <v>251</v>
      </c>
      <c r="B252" s="116"/>
      <c r="C252" s="116"/>
      <c r="D252" s="116"/>
      <c r="E252" s="116"/>
      <c r="F252" s="322"/>
      <c r="G252" s="322"/>
      <c r="H252" s="116"/>
      <c r="I252" s="116"/>
      <c r="J252" s="322"/>
      <c r="K252" s="322"/>
      <c r="L252" s="116"/>
      <c r="M252" s="116"/>
      <c r="N252" s="116"/>
      <c r="O252" s="116"/>
      <c r="P252" s="116"/>
      <c r="Q252" s="116"/>
      <c r="R252" s="116"/>
      <c r="S252" s="116"/>
      <c r="T252" s="116"/>
    </row>
    <row r="253" spans="1:20" ht="17.149999999999999" customHeight="1" x14ac:dyDescent="0.3">
      <c r="A253" s="116">
        <v>252</v>
      </c>
      <c r="B253" s="116"/>
      <c r="C253" s="116"/>
      <c r="D253" s="116"/>
      <c r="E253" s="116"/>
      <c r="F253" s="322"/>
      <c r="G253" s="322"/>
      <c r="H253" s="116"/>
      <c r="I253" s="116"/>
      <c r="J253" s="322"/>
      <c r="K253" s="322"/>
      <c r="L253" s="116"/>
      <c r="M253" s="116"/>
      <c r="N253" s="116"/>
      <c r="O253" s="116"/>
      <c r="P253" s="116"/>
      <c r="Q253" s="116"/>
      <c r="R253" s="116"/>
      <c r="S253" s="116"/>
      <c r="T253" s="116"/>
    </row>
    <row r="254" spans="1:20" ht="17.149999999999999" customHeight="1" x14ac:dyDescent="0.3">
      <c r="A254" s="116">
        <v>253</v>
      </c>
      <c r="B254" s="116"/>
      <c r="C254" s="116"/>
      <c r="D254" s="116"/>
      <c r="E254" s="116"/>
      <c r="F254" s="322"/>
      <c r="G254" s="322"/>
      <c r="H254" s="116"/>
      <c r="I254" s="116"/>
      <c r="J254" s="322"/>
      <c r="K254" s="322"/>
      <c r="L254" s="116"/>
      <c r="M254" s="116"/>
      <c r="N254" s="116"/>
      <c r="O254" s="116"/>
      <c r="P254" s="116"/>
      <c r="Q254" s="116"/>
      <c r="R254" s="116"/>
      <c r="S254" s="116"/>
      <c r="T254" s="116"/>
    </row>
    <row r="255" spans="1:20" ht="17.149999999999999" customHeight="1" x14ac:dyDescent="0.3">
      <c r="A255" s="116">
        <v>254</v>
      </c>
      <c r="B255" s="116"/>
      <c r="C255" s="116"/>
      <c r="D255" s="116"/>
      <c r="E255" s="116"/>
      <c r="F255" s="322"/>
      <c r="G255" s="322"/>
      <c r="H255" s="116"/>
      <c r="I255" s="116"/>
      <c r="J255" s="322"/>
      <c r="K255" s="322"/>
      <c r="L255" s="116"/>
      <c r="M255" s="116"/>
      <c r="N255" s="116"/>
      <c r="O255" s="116"/>
      <c r="P255" s="116"/>
      <c r="Q255" s="116"/>
      <c r="R255" s="116"/>
      <c r="S255" s="116"/>
      <c r="T255" s="116"/>
    </row>
    <row r="256" spans="1:20" ht="17.149999999999999" customHeight="1" x14ac:dyDescent="0.3">
      <c r="A256" s="116">
        <v>255</v>
      </c>
      <c r="B256" s="116"/>
      <c r="C256" s="116"/>
      <c r="D256" s="116"/>
      <c r="E256" s="116"/>
      <c r="F256" s="322"/>
      <c r="G256" s="322"/>
      <c r="H256" s="116"/>
      <c r="I256" s="116"/>
      <c r="J256" s="322"/>
      <c r="K256" s="322"/>
      <c r="L256" s="116"/>
      <c r="M256" s="116"/>
      <c r="N256" s="116"/>
      <c r="O256" s="116"/>
      <c r="P256" s="116"/>
      <c r="Q256" s="116"/>
      <c r="R256" s="116"/>
      <c r="S256" s="116"/>
      <c r="T256" s="116"/>
    </row>
    <row r="257" spans="1:20" ht="17.149999999999999" customHeight="1" x14ac:dyDescent="0.3">
      <c r="A257" s="116">
        <v>256</v>
      </c>
      <c r="B257" s="116"/>
      <c r="C257" s="116"/>
      <c r="D257" s="116"/>
      <c r="E257" s="116"/>
      <c r="F257" s="322"/>
      <c r="G257" s="322"/>
      <c r="H257" s="116"/>
      <c r="I257" s="116"/>
      <c r="J257" s="322"/>
      <c r="K257" s="322"/>
      <c r="L257" s="116"/>
      <c r="M257" s="116"/>
      <c r="N257" s="116"/>
      <c r="O257" s="116"/>
      <c r="P257" s="116"/>
      <c r="Q257" s="116"/>
      <c r="R257" s="116"/>
      <c r="S257" s="116"/>
      <c r="T257" s="116"/>
    </row>
    <row r="258" spans="1:20" ht="17.149999999999999" customHeight="1" x14ac:dyDescent="0.3">
      <c r="A258" s="116">
        <v>257</v>
      </c>
      <c r="B258" s="116"/>
      <c r="C258" s="116"/>
      <c r="D258" s="116"/>
      <c r="E258" s="116"/>
      <c r="F258" s="322"/>
      <c r="G258" s="322"/>
      <c r="H258" s="116"/>
      <c r="I258" s="116"/>
      <c r="J258" s="322"/>
      <c r="K258" s="322"/>
      <c r="L258" s="116"/>
      <c r="M258" s="116"/>
      <c r="N258" s="116"/>
      <c r="O258" s="116"/>
      <c r="P258" s="116"/>
      <c r="Q258" s="116"/>
      <c r="R258" s="116"/>
      <c r="S258" s="116"/>
      <c r="T258" s="116"/>
    </row>
    <row r="259" spans="1:20" ht="17.149999999999999" customHeight="1" x14ac:dyDescent="0.3">
      <c r="A259" s="116">
        <v>258</v>
      </c>
      <c r="B259" s="116"/>
      <c r="C259" s="116"/>
      <c r="D259" s="116"/>
      <c r="E259" s="116"/>
      <c r="F259" s="322"/>
      <c r="G259" s="322"/>
      <c r="H259" s="116"/>
      <c r="I259" s="116"/>
      <c r="J259" s="322"/>
      <c r="K259" s="322"/>
      <c r="L259" s="116"/>
      <c r="M259" s="116"/>
      <c r="N259" s="116"/>
      <c r="O259" s="116"/>
      <c r="P259" s="116"/>
      <c r="Q259" s="116"/>
      <c r="R259" s="116"/>
      <c r="S259" s="116"/>
      <c r="T259" s="116"/>
    </row>
    <row r="260" spans="1:20" ht="17.149999999999999" customHeight="1" x14ac:dyDescent="0.3">
      <c r="A260" s="116">
        <v>259</v>
      </c>
      <c r="B260" s="116"/>
      <c r="C260" s="116"/>
      <c r="D260" s="116"/>
      <c r="E260" s="116"/>
      <c r="F260" s="322"/>
      <c r="G260" s="322"/>
      <c r="H260" s="116"/>
      <c r="I260" s="116"/>
      <c r="J260" s="322"/>
      <c r="K260" s="322"/>
      <c r="L260" s="116"/>
      <c r="M260" s="116"/>
      <c r="N260" s="116"/>
      <c r="O260" s="116"/>
      <c r="P260" s="116"/>
      <c r="Q260" s="116"/>
      <c r="R260" s="116"/>
      <c r="S260" s="116"/>
      <c r="T260" s="116"/>
    </row>
    <row r="261" spans="1:20" ht="17.149999999999999" customHeight="1" x14ac:dyDescent="0.3">
      <c r="A261" s="116">
        <v>260</v>
      </c>
      <c r="B261" s="116"/>
      <c r="C261" s="116"/>
      <c r="D261" s="116"/>
      <c r="E261" s="116"/>
      <c r="F261" s="322"/>
      <c r="G261" s="322"/>
      <c r="H261" s="116"/>
      <c r="I261" s="116"/>
      <c r="J261" s="322"/>
      <c r="K261" s="322"/>
      <c r="L261" s="116"/>
      <c r="M261" s="116"/>
      <c r="N261" s="116"/>
      <c r="O261" s="116"/>
      <c r="P261" s="116"/>
      <c r="Q261" s="116"/>
      <c r="R261" s="116"/>
      <c r="S261" s="116"/>
      <c r="T261" s="116"/>
    </row>
    <row r="262" spans="1:20" ht="17.149999999999999" customHeight="1" x14ac:dyDescent="0.3">
      <c r="A262" s="116">
        <v>261</v>
      </c>
      <c r="B262" s="116"/>
      <c r="C262" s="116"/>
      <c r="D262" s="116"/>
      <c r="E262" s="116"/>
      <c r="F262" s="322"/>
      <c r="G262" s="322"/>
      <c r="H262" s="116"/>
      <c r="I262" s="116"/>
      <c r="J262" s="322"/>
      <c r="K262" s="322"/>
      <c r="L262" s="116"/>
      <c r="M262" s="116"/>
      <c r="N262" s="116"/>
      <c r="O262" s="116"/>
      <c r="P262" s="116"/>
      <c r="Q262" s="116"/>
      <c r="R262" s="116"/>
      <c r="S262" s="116"/>
      <c r="T262" s="116"/>
    </row>
    <row r="263" spans="1:20" ht="17.149999999999999" customHeight="1" x14ac:dyDescent="0.3">
      <c r="A263" s="116">
        <v>262</v>
      </c>
      <c r="B263" s="116"/>
      <c r="C263" s="116"/>
      <c r="D263" s="116"/>
      <c r="E263" s="116"/>
      <c r="F263" s="322"/>
      <c r="G263" s="322"/>
      <c r="H263" s="116"/>
      <c r="I263" s="116"/>
      <c r="J263" s="322"/>
      <c r="K263" s="322"/>
      <c r="L263" s="116"/>
      <c r="M263" s="116"/>
      <c r="N263" s="116"/>
      <c r="O263" s="116"/>
      <c r="P263" s="116"/>
      <c r="Q263" s="116"/>
      <c r="R263" s="116"/>
      <c r="S263" s="116"/>
      <c r="T263" s="116"/>
    </row>
    <row r="264" spans="1:20" ht="17.149999999999999" customHeight="1" x14ac:dyDescent="0.3">
      <c r="A264" s="116">
        <v>263</v>
      </c>
      <c r="B264" s="116"/>
      <c r="C264" s="116"/>
      <c r="D264" s="116"/>
      <c r="E264" s="116"/>
      <c r="F264" s="322"/>
      <c r="G264" s="322"/>
      <c r="H264" s="116"/>
      <c r="I264" s="116"/>
      <c r="J264" s="322"/>
      <c r="K264" s="322"/>
      <c r="L264" s="116"/>
      <c r="M264" s="116"/>
      <c r="N264" s="116"/>
      <c r="O264" s="116"/>
      <c r="P264" s="116"/>
      <c r="Q264" s="116"/>
      <c r="R264" s="116"/>
      <c r="S264" s="116"/>
      <c r="T264" s="116"/>
    </row>
    <row r="265" spans="1:20" ht="17.149999999999999" customHeight="1" x14ac:dyDescent="0.3">
      <c r="A265" s="116">
        <v>264</v>
      </c>
      <c r="B265" s="116"/>
      <c r="C265" s="116"/>
      <c r="D265" s="116"/>
      <c r="E265" s="116"/>
      <c r="F265" s="322"/>
      <c r="G265" s="322"/>
      <c r="H265" s="116"/>
      <c r="I265" s="116"/>
      <c r="J265" s="322"/>
      <c r="K265" s="322"/>
      <c r="L265" s="116"/>
      <c r="M265" s="116"/>
      <c r="N265" s="116"/>
      <c r="O265" s="116"/>
      <c r="P265" s="116"/>
      <c r="Q265" s="116"/>
      <c r="R265" s="116"/>
      <c r="S265" s="116"/>
      <c r="T265" s="116"/>
    </row>
    <row r="266" spans="1:20" ht="17.149999999999999" customHeight="1" x14ac:dyDescent="0.3">
      <c r="A266" s="116">
        <v>265</v>
      </c>
      <c r="B266" s="116"/>
      <c r="C266" s="116"/>
      <c r="D266" s="116"/>
      <c r="E266" s="116"/>
      <c r="F266" s="322"/>
      <c r="G266" s="322"/>
      <c r="H266" s="116"/>
      <c r="I266" s="116"/>
      <c r="J266" s="322"/>
      <c r="K266" s="322"/>
      <c r="L266" s="116"/>
      <c r="M266" s="116"/>
      <c r="N266" s="116"/>
      <c r="O266" s="116"/>
      <c r="P266" s="116"/>
      <c r="Q266" s="116"/>
      <c r="R266" s="116"/>
      <c r="S266" s="116"/>
      <c r="T266" s="116"/>
    </row>
    <row r="267" spans="1:20" ht="17.149999999999999" customHeight="1" x14ac:dyDescent="0.3">
      <c r="A267" s="116">
        <v>266</v>
      </c>
      <c r="B267" s="116"/>
      <c r="C267" s="116"/>
      <c r="D267" s="116"/>
      <c r="E267" s="116"/>
      <c r="F267" s="322"/>
      <c r="G267" s="322"/>
      <c r="H267" s="116"/>
      <c r="I267" s="116"/>
      <c r="J267" s="322"/>
      <c r="K267" s="322"/>
      <c r="L267" s="116"/>
      <c r="M267" s="116"/>
      <c r="N267" s="116"/>
      <c r="O267" s="116"/>
      <c r="P267" s="116"/>
      <c r="Q267" s="116"/>
      <c r="R267" s="116"/>
      <c r="S267" s="116"/>
      <c r="T267" s="116"/>
    </row>
    <row r="268" spans="1:20" ht="17.149999999999999" customHeight="1" x14ac:dyDescent="0.3">
      <c r="A268" s="116">
        <v>267</v>
      </c>
      <c r="B268" s="116"/>
      <c r="C268" s="116"/>
      <c r="D268" s="116"/>
      <c r="E268" s="116"/>
      <c r="F268" s="322"/>
      <c r="G268" s="322"/>
      <c r="H268" s="116"/>
      <c r="I268" s="116"/>
      <c r="J268" s="322"/>
      <c r="K268" s="322"/>
      <c r="L268" s="116"/>
      <c r="M268" s="116"/>
      <c r="N268" s="116"/>
      <c r="O268" s="116"/>
      <c r="P268" s="116"/>
      <c r="Q268" s="116"/>
      <c r="R268" s="116"/>
      <c r="S268" s="116"/>
      <c r="T268" s="116"/>
    </row>
    <row r="269" spans="1:20" ht="17.149999999999999" customHeight="1" x14ac:dyDescent="0.3">
      <c r="A269" s="116">
        <v>268</v>
      </c>
      <c r="B269" s="116"/>
      <c r="C269" s="116"/>
      <c r="D269" s="116"/>
      <c r="E269" s="116"/>
      <c r="F269" s="322"/>
      <c r="G269" s="322"/>
      <c r="H269" s="116"/>
      <c r="I269" s="116"/>
      <c r="J269" s="322"/>
      <c r="K269" s="322"/>
      <c r="L269" s="116"/>
      <c r="M269" s="116"/>
      <c r="N269" s="116"/>
      <c r="O269" s="116"/>
      <c r="P269" s="116"/>
      <c r="Q269" s="116"/>
      <c r="R269" s="116"/>
      <c r="S269" s="116"/>
      <c r="T269" s="116"/>
    </row>
    <row r="270" spans="1:20" ht="17.149999999999999" customHeight="1" x14ac:dyDescent="0.3">
      <c r="A270" s="116">
        <v>269</v>
      </c>
      <c r="B270" s="116"/>
      <c r="C270" s="116"/>
      <c r="D270" s="116"/>
      <c r="E270" s="116"/>
      <c r="F270" s="322"/>
      <c r="G270" s="322"/>
      <c r="H270" s="116"/>
      <c r="I270" s="116"/>
      <c r="J270" s="322"/>
      <c r="K270" s="322"/>
      <c r="L270" s="116"/>
      <c r="M270" s="116"/>
      <c r="N270" s="116"/>
      <c r="O270" s="116"/>
      <c r="P270" s="116"/>
      <c r="Q270" s="116"/>
      <c r="R270" s="116"/>
      <c r="S270" s="116"/>
      <c r="T270" s="116"/>
    </row>
    <row r="271" spans="1:20" ht="17.149999999999999" customHeight="1" x14ac:dyDescent="0.3">
      <c r="A271" s="116">
        <v>270</v>
      </c>
      <c r="B271" s="116"/>
      <c r="C271" s="116"/>
      <c r="D271" s="116"/>
      <c r="E271" s="116"/>
      <c r="F271" s="322"/>
      <c r="G271" s="322"/>
      <c r="H271" s="116"/>
      <c r="I271" s="116"/>
      <c r="J271" s="322"/>
      <c r="K271" s="322"/>
      <c r="L271" s="116"/>
      <c r="M271" s="116"/>
      <c r="N271" s="116"/>
      <c r="O271" s="116"/>
      <c r="P271" s="116"/>
      <c r="Q271" s="116"/>
      <c r="R271" s="116"/>
      <c r="S271" s="116"/>
      <c r="T271" s="116"/>
    </row>
    <row r="272" spans="1:20" ht="17.149999999999999" customHeight="1" x14ac:dyDescent="0.3">
      <c r="A272" s="116">
        <v>271</v>
      </c>
      <c r="B272" s="116"/>
      <c r="C272" s="116"/>
      <c r="D272" s="116"/>
      <c r="E272" s="116"/>
      <c r="F272" s="322"/>
      <c r="G272" s="322"/>
      <c r="H272" s="116"/>
      <c r="I272" s="116"/>
      <c r="J272" s="322"/>
      <c r="K272" s="322"/>
      <c r="L272" s="116"/>
      <c r="M272" s="116"/>
      <c r="N272" s="116"/>
      <c r="O272" s="116"/>
      <c r="P272" s="116"/>
      <c r="Q272" s="116"/>
      <c r="R272" s="116"/>
      <c r="S272" s="116"/>
      <c r="T272" s="116"/>
    </row>
    <row r="273" spans="1:20" ht="17.149999999999999" customHeight="1" x14ac:dyDescent="0.3">
      <c r="A273" s="116">
        <v>272</v>
      </c>
      <c r="B273" s="116"/>
      <c r="C273" s="116"/>
      <c r="D273" s="116"/>
      <c r="E273" s="116"/>
      <c r="F273" s="322"/>
      <c r="G273" s="322"/>
      <c r="H273" s="116"/>
      <c r="I273" s="116"/>
      <c r="J273" s="322"/>
      <c r="K273" s="322"/>
      <c r="L273" s="116"/>
      <c r="M273" s="116"/>
      <c r="N273" s="116"/>
      <c r="O273" s="116"/>
      <c r="P273" s="116"/>
      <c r="Q273" s="116"/>
      <c r="R273" s="116"/>
      <c r="S273" s="116"/>
      <c r="T273" s="116"/>
    </row>
    <row r="274" spans="1:20" ht="17.149999999999999" customHeight="1" x14ac:dyDescent="0.3">
      <c r="A274" s="116">
        <v>273</v>
      </c>
      <c r="B274" s="116"/>
      <c r="C274" s="116"/>
      <c r="D274" s="116"/>
      <c r="E274" s="116"/>
      <c r="F274" s="322"/>
      <c r="G274" s="322"/>
      <c r="H274" s="116"/>
      <c r="I274" s="116"/>
      <c r="J274" s="322"/>
      <c r="K274" s="322"/>
      <c r="L274" s="116"/>
      <c r="M274" s="116"/>
      <c r="N274" s="116"/>
      <c r="O274" s="116"/>
      <c r="P274" s="116"/>
      <c r="Q274" s="116"/>
      <c r="R274" s="116"/>
      <c r="S274" s="116"/>
      <c r="T274" s="116"/>
    </row>
    <row r="275" spans="1:20" ht="17.149999999999999" customHeight="1" x14ac:dyDescent="0.3">
      <c r="A275" s="116">
        <v>274</v>
      </c>
      <c r="B275" s="116"/>
      <c r="C275" s="116"/>
      <c r="D275" s="116"/>
      <c r="E275" s="116"/>
      <c r="F275" s="322"/>
      <c r="G275" s="322"/>
      <c r="H275" s="116"/>
      <c r="I275" s="116"/>
      <c r="J275" s="322"/>
      <c r="K275" s="322"/>
      <c r="L275" s="116"/>
      <c r="M275" s="116"/>
      <c r="N275" s="116"/>
      <c r="O275" s="116"/>
      <c r="P275" s="116"/>
      <c r="Q275" s="116"/>
      <c r="R275" s="116"/>
      <c r="S275" s="116"/>
      <c r="T275" s="116"/>
    </row>
    <row r="276" spans="1:20" ht="17.149999999999999" customHeight="1" x14ac:dyDescent="0.3">
      <c r="A276" s="116">
        <v>275</v>
      </c>
      <c r="B276" s="116"/>
      <c r="C276" s="116"/>
      <c r="D276" s="116"/>
      <c r="E276" s="116"/>
      <c r="F276" s="322"/>
      <c r="G276" s="322"/>
      <c r="H276" s="116"/>
      <c r="I276" s="116"/>
      <c r="J276" s="322"/>
      <c r="K276" s="322"/>
      <c r="L276" s="116"/>
      <c r="M276" s="116"/>
      <c r="N276" s="116"/>
      <c r="O276" s="116"/>
      <c r="P276" s="116"/>
      <c r="Q276" s="116"/>
      <c r="R276" s="116"/>
      <c r="S276" s="116"/>
      <c r="T276" s="116"/>
    </row>
    <row r="277" spans="1:20" ht="17.149999999999999" customHeight="1" x14ac:dyDescent="0.3">
      <c r="A277" s="116">
        <v>276</v>
      </c>
      <c r="B277" s="116"/>
      <c r="C277" s="116"/>
      <c r="D277" s="116"/>
      <c r="E277" s="116"/>
      <c r="F277" s="322"/>
      <c r="G277" s="322"/>
      <c r="H277" s="116"/>
      <c r="I277" s="116"/>
      <c r="J277" s="322"/>
      <c r="K277" s="322"/>
      <c r="L277" s="116"/>
      <c r="M277" s="116"/>
      <c r="N277" s="116"/>
      <c r="O277" s="116"/>
      <c r="P277" s="116"/>
      <c r="Q277" s="116"/>
      <c r="R277" s="116"/>
      <c r="S277" s="116"/>
      <c r="T277" s="116"/>
    </row>
    <row r="278" spans="1:20" ht="17.149999999999999" customHeight="1" x14ac:dyDescent="0.3">
      <c r="A278" s="116">
        <v>277</v>
      </c>
      <c r="B278" s="116"/>
      <c r="C278" s="116"/>
      <c r="D278" s="116"/>
      <c r="E278" s="116"/>
      <c r="F278" s="322"/>
      <c r="G278" s="322"/>
      <c r="H278" s="116"/>
      <c r="I278" s="116"/>
      <c r="J278" s="322"/>
      <c r="K278" s="322"/>
      <c r="L278" s="116"/>
      <c r="M278" s="116"/>
      <c r="N278" s="116"/>
      <c r="O278" s="116"/>
      <c r="P278" s="116"/>
      <c r="Q278" s="116"/>
      <c r="R278" s="116"/>
      <c r="S278" s="116"/>
      <c r="T278" s="116"/>
    </row>
    <row r="279" spans="1:20" ht="17.149999999999999" customHeight="1" x14ac:dyDescent="0.3">
      <c r="A279" s="116">
        <v>278</v>
      </c>
      <c r="B279" s="116"/>
      <c r="C279" s="116"/>
      <c r="D279" s="116"/>
      <c r="E279" s="116"/>
      <c r="F279" s="322"/>
      <c r="G279" s="322"/>
      <c r="H279" s="116"/>
      <c r="I279" s="116"/>
      <c r="J279" s="322"/>
      <c r="K279" s="322"/>
      <c r="L279" s="116"/>
      <c r="M279" s="116"/>
      <c r="N279" s="116"/>
      <c r="O279" s="116"/>
      <c r="P279" s="116"/>
      <c r="Q279" s="116"/>
      <c r="R279" s="116"/>
      <c r="S279" s="116"/>
      <c r="T279" s="116"/>
    </row>
    <row r="280" spans="1:20" ht="17.149999999999999" customHeight="1" x14ac:dyDescent="0.3">
      <c r="A280" s="116">
        <v>279</v>
      </c>
      <c r="B280" s="116"/>
      <c r="C280" s="116"/>
      <c r="D280" s="116"/>
      <c r="E280" s="116"/>
      <c r="F280" s="322"/>
      <c r="G280" s="322"/>
      <c r="H280" s="116"/>
      <c r="I280" s="116"/>
      <c r="J280" s="322"/>
      <c r="K280" s="322"/>
      <c r="L280" s="116"/>
      <c r="M280" s="116"/>
      <c r="N280" s="116"/>
      <c r="O280" s="116"/>
      <c r="P280" s="116"/>
      <c r="Q280" s="116"/>
      <c r="R280" s="116"/>
      <c r="S280" s="116"/>
      <c r="T280" s="116"/>
    </row>
    <row r="281" spans="1:20" ht="17.149999999999999" customHeight="1" x14ac:dyDescent="0.3">
      <c r="A281" s="116">
        <v>280</v>
      </c>
      <c r="B281" s="116"/>
      <c r="C281" s="116"/>
      <c r="D281" s="116"/>
      <c r="E281" s="116"/>
      <c r="F281" s="322"/>
      <c r="G281" s="322"/>
      <c r="H281" s="116"/>
      <c r="I281" s="116"/>
      <c r="J281" s="322"/>
      <c r="K281" s="322"/>
      <c r="L281" s="116"/>
      <c r="M281" s="116"/>
      <c r="N281" s="116"/>
      <c r="O281" s="116"/>
      <c r="P281" s="116"/>
      <c r="Q281" s="116"/>
      <c r="R281" s="116"/>
      <c r="S281" s="116"/>
      <c r="T281" s="116"/>
    </row>
    <row r="282" spans="1:20" ht="17.149999999999999" customHeight="1" x14ac:dyDescent="0.3">
      <c r="A282" s="116">
        <v>281</v>
      </c>
      <c r="B282" s="116"/>
      <c r="C282" s="116"/>
      <c r="D282" s="116"/>
      <c r="E282" s="116"/>
      <c r="F282" s="322"/>
      <c r="G282" s="322"/>
      <c r="H282" s="116"/>
      <c r="I282" s="116"/>
      <c r="J282" s="322"/>
      <c r="K282" s="322"/>
      <c r="L282" s="116"/>
      <c r="M282" s="116"/>
      <c r="N282" s="116"/>
      <c r="O282" s="116"/>
      <c r="P282" s="116"/>
      <c r="Q282" s="116"/>
      <c r="R282" s="116"/>
      <c r="S282" s="116"/>
      <c r="T282" s="116"/>
    </row>
    <row r="283" spans="1:20" ht="17.149999999999999" customHeight="1" x14ac:dyDescent="0.3">
      <c r="A283" s="116">
        <v>282</v>
      </c>
      <c r="B283" s="116"/>
      <c r="C283" s="116"/>
      <c r="D283" s="116"/>
      <c r="E283" s="116"/>
      <c r="F283" s="322"/>
      <c r="G283" s="322"/>
      <c r="H283" s="116"/>
      <c r="I283" s="116"/>
      <c r="J283" s="322"/>
      <c r="K283" s="322"/>
      <c r="L283" s="116"/>
      <c r="M283" s="116"/>
      <c r="N283" s="116"/>
      <c r="O283" s="116"/>
      <c r="P283" s="116"/>
      <c r="Q283" s="116"/>
      <c r="R283" s="116"/>
      <c r="S283" s="116"/>
      <c r="T283" s="116"/>
    </row>
    <row r="284" spans="1:20" ht="17.149999999999999" customHeight="1" x14ac:dyDescent="0.3">
      <c r="A284" s="116">
        <v>283</v>
      </c>
      <c r="B284" s="116"/>
      <c r="C284" s="116"/>
      <c r="D284" s="116"/>
      <c r="E284" s="116"/>
      <c r="F284" s="322"/>
      <c r="G284" s="322"/>
      <c r="H284" s="116"/>
      <c r="I284" s="116"/>
      <c r="J284" s="322"/>
      <c r="K284" s="322"/>
      <c r="L284" s="116"/>
      <c r="M284" s="116"/>
      <c r="N284" s="116"/>
      <c r="O284" s="116"/>
      <c r="P284" s="116"/>
      <c r="Q284" s="116"/>
      <c r="R284" s="116"/>
      <c r="S284" s="116"/>
      <c r="T284" s="116"/>
    </row>
    <row r="285" spans="1:20" ht="17.149999999999999" customHeight="1" x14ac:dyDescent="0.3">
      <c r="A285" s="116">
        <v>284</v>
      </c>
      <c r="B285" s="116"/>
      <c r="C285" s="116"/>
      <c r="D285" s="116"/>
      <c r="E285" s="116"/>
      <c r="F285" s="322"/>
      <c r="G285" s="322"/>
      <c r="H285" s="116"/>
      <c r="I285" s="116"/>
      <c r="J285" s="322"/>
      <c r="K285" s="322"/>
      <c r="L285" s="116"/>
      <c r="M285" s="116"/>
      <c r="N285" s="116"/>
      <c r="O285" s="116"/>
      <c r="P285" s="116"/>
      <c r="Q285" s="116"/>
      <c r="R285" s="116"/>
      <c r="S285" s="116"/>
      <c r="T285" s="116"/>
    </row>
    <row r="286" spans="1:20" ht="17.149999999999999" customHeight="1" x14ac:dyDescent="0.3">
      <c r="A286" s="116">
        <v>285</v>
      </c>
      <c r="B286" s="116"/>
      <c r="C286" s="116"/>
      <c r="D286" s="116"/>
      <c r="E286" s="116"/>
      <c r="F286" s="322"/>
      <c r="G286" s="322"/>
      <c r="H286" s="116"/>
      <c r="I286" s="116"/>
      <c r="J286" s="322"/>
      <c r="K286" s="322"/>
      <c r="L286" s="116"/>
      <c r="M286" s="116"/>
      <c r="N286" s="116"/>
      <c r="O286" s="116"/>
      <c r="P286" s="116"/>
      <c r="Q286" s="116"/>
      <c r="R286" s="116"/>
      <c r="S286" s="116"/>
      <c r="T286" s="116"/>
    </row>
    <row r="287" spans="1:20" ht="17.149999999999999" customHeight="1" x14ac:dyDescent="0.3">
      <c r="A287" s="116">
        <v>286</v>
      </c>
      <c r="B287" s="116"/>
      <c r="C287" s="116"/>
      <c r="D287" s="116"/>
      <c r="E287" s="116"/>
      <c r="F287" s="322"/>
      <c r="G287" s="322"/>
      <c r="H287" s="116"/>
      <c r="I287" s="116"/>
      <c r="J287" s="322"/>
      <c r="K287" s="322"/>
      <c r="L287" s="116"/>
      <c r="M287" s="116"/>
      <c r="N287" s="116"/>
      <c r="O287" s="116"/>
      <c r="P287" s="116"/>
      <c r="Q287" s="116"/>
      <c r="R287" s="116"/>
      <c r="S287" s="116"/>
      <c r="T287" s="116"/>
    </row>
    <row r="288" spans="1:20" ht="17.149999999999999" customHeight="1" x14ac:dyDescent="0.3">
      <c r="A288" s="116">
        <v>287</v>
      </c>
      <c r="B288" s="116"/>
      <c r="C288" s="116"/>
      <c r="D288" s="116"/>
      <c r="E288" s="116"/>
      <c r="F288" s="322"/>
      <c r="G288" s="322"/>
      <c r="H288" s="116"/>
      <c r="I288" s="116"/>
      <c r="J288" s="322"/>
      <c r="K288" s="322"/>
      <c r="L288" s="116"/>
      <c r="M288" s="116"/>
      <c r="N288" s="116"/>
      <c r="O288" s="116"/>
      <c r="P288" s="116"/>
      <c r="Q288" s="116"/>
      <c r="R288" s="116"/>
      <c r="S288" s="116"/>
      <c r="T288" s="116"/>
    </row>
    <row r="289" spans="1:20" ht="17.149999999999999" customHeight="1" x14ac:dyDescent="0.3">
      <c r="A289" s="116">
        <v>288</v>
      </c>
      <c r="B289" s="116"/>
      <c r="C289" s="116"/>
      <c r="D289" s="116"/>
      <c r="E289" s="116"/>
      <c r="F289" s="322"/>
      <c r="G289" s="322"/>
      <c r="H289" s="116"/>
      <c r="I289" s="116"/>
      <c r="J289" s="322"/>
      <c r="K289" s="322"/>
      <c r="L289" s="116"/>
      <c r="M289" s="116"/>
      <c r="N289" s="116"/>
      <c r="O289" s="116"/>
      <c r="P289" s="116"/>
      <c r="Q289" s="116"/>
      <c r="R289" s="116"/>
      <c r="S289" s="116"/>
      <c r="T289" s="116"/>
    </row>
    <row r="290" spans="1:20" ht="17.149999999999999" customHeight="1" x14ac:dyDescent="0.3">
      <c r="A290" s="116">
        <v>289</v>
      </c>
      <c r="B290" s="116"/>
      <c r="C290" s="116"/>
      <c r="D290" s="116"/>
      <c r="E290" s="116"/>
      <c r="F290" s="322"/>
      <c r="G290" s="322"/>
      <c r="H290" s="116"/>
      <c r="I290" s="116"/>
      <c r="J290" s="322"/>
      <c r="K290" s="322"/>
      <c r="L290" s="116"/>
      <c r="M290" s="116"/>
      <c r="N290" s="116"/>
      <c r="O290" s="116"/>
      <c r="P290" s="116"/>
      <c r="Q290" s="116"/>
      <c r="R290" s="116"/>
      <c r="S290" s="116"/>
      <c r="T290" s="116"/>
    </row>
    <row r="291" spans="1:20" ht="17.149999999999999" customHeight="1" x14ac:dyDescent="0.3">
      <c r="A291" s="116">
        <v>290</v>
      </c>
      <c r="B291" s="116"/>
      <c r="C291" s="116"/>
      <c r="D291" s="116"/>
      <c r="E291" s="116"/>
      <c r="F291" s="322"/>
      <c r="G291" s="322"/>
      <c r="H291" s="116"/>
      <c r="I291" s="116"/>
      <c r="J291" s="322"/>
      <c r="K291" s="322"/>
      <c r="L291" s="116"/>
      <c r="M291" s="116"/>
      <c r="N291" s="116"/>
      <c r="O291" s="116"/>
      <c r="P291" s="116"/>
      <c r="Q291" s="116"/>
      <c r="R291" s="116"/>
      <c r="S291" s="116"/>
      <c r="T291" s="116"/>
    </row>
    <row r="292" spans="1:20" ht="17.149999999999999" customHeight="1" x14ac:dyDescent="0.3">
      <c r="A292" s="116">
        <v>291</v>
      </c>
      <c r="B292" s="116"/>
      <c r="C292" s="116"/>
      <c r="D292" s="116"/>
      <c r="E292" s="116"/>
      <c r="F292" s="322"/>
      <c r="G292" s="322"/>
      <c r="H292" s="116"/>
      <c r="I292" s="116"/>
      <c r="J292" s="322"/>
      <c r="K292" s="322"/>
      <c r="L292" s="116"/>
      <c r="M292" s="116"/>
      <c r="N292" s="116"/>
      <c r="O292" s="116"/>
      <c r="P292" s="116"/>
      <c r="Q292" s="116"/>
      <c r="R292" s="116"/>
      <c r="S292" s="116"/>
      <c r="T292" s="116"/>
    </row>
    <row r="293" spans="1:20" ht="17.149999999999999" customHeight="1" x14ac:dyDescent="0.3">
      <c r="A293" s="116">
        <v>292</v>
      </c>
      <c r="B293" s="116"/>
      <c r="C293" s="116"/>
      <c r="D293" s="116"/>
      <c r="E293" s="116"/>
      <c r="F293" s="322"/>
      <c r="G293" s="322"/>
      <c r="H293" s="116"/>
      <c r="I293" s="116"/>
      <c r="J293" s="322"/>
      <c r="K293" s="322"/>
      <c r="L293" s="116"/>
      <c r="M293" s="116"/>
      <c r="N293" s="116"/>
      <c r="O293" s="116"/>
      <c r="P293" s="116"/>
      <c r="Q293" s="116"/>
      <c r="R293" s="116"/>
      <c r="S293" s="116"/>
      <c r="T293" s="116"/>
    </row>
    <row r="294" spans="1:20" ht="17.149999999999999" customHeight="1" x14ac:dyDescent="0.3">
      <c r="A294" s="116">
        <v>293</v>
      </c>
      <c r="B294" s="116"/>
      <c r="C294" s="116"/>
      <c r="D294" s="116"/>
      <c r="E294" s="116"/>
      <c r="F294" s="322"/>
      <c r="G294" s="322"/>
      <c r="H294" s="116"/>
      <c r="I294" s="116"/>
      <c r="J294" s="322"/>
      <c r="K294" s="322"/>
      <c r="L294" s="116"/>
      <c r="M294" s="116"/>
      <c r="N294" s="116"/>
      <c r="O294" s="116"/>
      <c r="P294" s="116"/>
      <c r="Q294" s="116"/>
      <c r="R294" s="116"/>
      <c r="S294" s="116"/>
      <c r="T294" s="116"/>
    </row>
    <row r="295" spans="1:20" ht="17.149999999999999" customHeight="1" x14ac:dyDescent="0.3">
      <c r="A295" s="116">
        <v>294</v>
      </c>
      <c r="B295" s="116"/>
      <c r="C295" s="116"/>
      <c r="D295" s="116"/>
      <c r="E295" s="116"/>
      <c r="F295" s="322"/>
      <c r="G295" s="322"/>
      <c r="H295" s="116"/>
      <c r="I295" s="116"/>
      <c r="J295" s="322"/>
      <c r="K295" s="322"/>
      <c r="L295" s="116"/>
      <c r="M295" s="116"/>
      <c r="N295" s="116"/>
      <c r="O295" s="116"/>
      <c r="P295" s="116"/>
      <c r="Q295" s="116"/>
      <c r="R295" s="116"/>
      <c r="S295" s="116"/>
      <c r="T295" s="116"/>
    </row>
    <row r="296" spans="1:20" ht="17.149999999999999" customHeight="1" x14ac:dyDescent="0.3">
      <c r="A296" s="116">
        <v>295</v>
      </c>
      <c r="B296" s="116"/>
      <c r="C296" s="116"/>
      <c r="D296" s="116"/>
      <c r="E296" s="116"/>
      <c r="F296" s="322"/>
      <c r="G296" s="322"/>
      <c r="H296" s="116"/>
      <c r="I296" s="116"/>
      <c r="J296" s="322"/>
      <c r="K296" s="322"/>
      <c r="L296" s="116"/>
      <c r="M296" s="116"/>
      <c r="N296" s="116"/>
      <c r="O296" s="116"/>
      <c r="P296" s="116"/>
      <c r="Q296" s="116"/>
      <c r="R296" s="116"/>
      <c r="S296" s="116"/>
      <c r="T296" s="116"/>
    </row>
    <row r="297" spans="1:20" ht="17.149999999999999" customHeight="1" x14ac:dyDescent="0.3">
      <c r="A297" s="116">
        <v>296</v>
      </c>
      <c r="B297" s="116"/>
      <c r="C297" s="116"/>
      <c r="D297" s="116"/>
      <c r="E297" s="116"/>
      <c r="F297" s="322"/>
      <c r="G297" s="322"/>
      <c r="H297" s="116"/>
      <c r="I297" s="116"/>
      <c r="J297" s="322"/>
      <c r="K297" s="322"/>
      <c r="L297" s="116"/>
      <c r="M297" s="116"/>
      <c r="N297" s="116"/>
      <c r="O297" s="116"/>
      <c r="P297" s="116"/>
      <c r="Q297" s="116"/>
      <c r="R297" s="116"/>
      <c r="S297" s="116"/>
      <c r="T297" s="116"/>
    </row>
    <row r="298" spans="1:20" ht="17.149999999999999" customHeight="1" x14ac:dyDescent="0.3">
      <c r="A298" s="116">
        <v>297</v>
      </c>
      <c r="B298" s="116"/>
      <c r="C298" s="116"/>
      <c r="D298" s="116"/>
      <c r="E298" s="116"/>
      <c r="F298" s="322"/>
      <c r="G298" s="322"/>
      <c r="H298" s="116"/>
      <c r="I298" s="116"/>
      <c r="J298" s="322"/>
      <c r="K298" s="322"/>
      <c r="L298" s="116"/>
      <c r="M298" s="116"/>
      <c r="N298" s="116"/>
      <c r="O298" s="116"/>
      <c r="P298" s="116"/>
      <c r="Q298" s="116"/>
      <c r="R298" s="116"/>
      <c r="S298" s="116"/>
      <c r="T298" s="116"/>
    </row>
    <row r="299" spans="1:20" ht="17.149999999999999" customHeight="1" x14ac:dyDescent="0.3">
      <c r="A299" s="116">
        <v>298</v>
      </c>
      <c r="B299" s="116"/>
      <c r="C299" s="116"/>
      <c r="D299" s="116"/>
      <c r="E299" s="116"/>
      <c r="F299" s="322"/>
      <c r="G299" s="322"/>
      <c r="H299" s="116"/>
      <c r="I299" s="116"/>
      <c r="J299" s="322"/>
      <c r="K299" s="322"/>
      <c r="L299" s="116"/>
      <c r="M299" s="116"/>
      <c r="N299" s="116"/>
      <c r="O299" s="116"/>
      <c r="P299" s="116"/>
      <c r="Q299" s="116"/>
      <c r="R299" s="116"/>
      <c r="S299" s="116"/>
      <c r="T299" s="116"/>
    </row>
    <row r="300" spans="1:20" ht="17.149999999999999" customHeight="1" x14ac:dyDescent="0.3">
      <c r="A300" s="116">
        <v>299</v>
      </c>
      <c r="B300" s="116"/>
      <c r="C300" s="116"/>
      <c r="D300" s="116"/>
      <c r="E300" s="116"/>
      <c r="F300" s="322"/>
      <c r="G300" s="322"/>
      <c r="H300" s="116"/>
      <c r="I300" s="116"/>
      <c r="J300" s="322"/>
      <c r="K300" s="322"/>
      <c r="L300" s="116"/>
      <c r="M300" s="116"/>
      <c r="N300" s="116"/>
      <c r="O300" s="116"/>
      <c r="P300" s="116"/>
      <c r="Q300" s="116"/>
      <c r="R300" s="116"/>
      <c r="S300" s="116"/>
      <c r="T300" s="116"/>
    </row>
    <row r="301" spans="1:20" ht="17.149999999999999" customHeight="1" x14ac:dyDescent="0.3">
      <c r="A301" s="116">
        <v>300</v>
      </c>
      <c r="B301" s="116"/>
      <c r="C301" s="116"/>
      <c r="D301" s="116"/>
      <c r="E301" s="116"/>
      <c r="F301" s="322"/>
      <c r="G301" s="322"/>
      <c r="H301" s="116"/>
      <c r="I301" s="116"/>
      <c r="J301" s="322"/>
      <c r="K301" s="322"/>
      <c r="L301" s="116"/>
      <c r="M301" s="116"/>
      <c r="N301" s="116"/>
      <c r="O301" s="116"/>
      <c r="P301" s="116"/>
      <c r="Q301" s="116"/>
      <c r="R301" s="116"/>
      <c r="S301" s="116"/>
      <c r="T301" s="116"/>
    </row>
    <row r="302" spans="1:20" ht="17.149999999999999" customHeight="1" x14ac:dyDescent="0.3">
      <c r="A302" s="116">
        <v>301</v>
      </c>
      <c r="B302" s="116"/>
      <c r="C302" s="116"/>
      <c r="D302" s="116"/>
      <c r="E302" s="116"/>
      <c r="F302" s="322"/>
      <c r="G302" s="322"/>
      <c r="H302" s="116"/>
      <c r="I302" s="116"/>
      <c r="J302" s="322"/>
      <c r="K302" s="322"/>
      <c r="L302" s="116"/>
      <c r="M302" s="116"/>
      <c r="N302" s="116"/>
      <c r="O302" s="116"/>
      <c r="P302" s="116"/>
      <c r="Q302" s="116"/>
      <c r="R302" s="116"/>
      <c r="S302" s="116"/>
      <c r="T302" s="116"/>
    </row>
    <row r="303" spans="1:20" ht="17.149999999999999" customHeight="1" x14ac:dyDescent="0.3">
      <c r="A303" s="116">
        <v>302</v>
      </c>
      <c r="B303" s="116"/>
      <c r="C303" s="116"/>
      <c r="D303" s="116"/>
      <c r="E303" s="116"/>
      <c r="F303" s="322"/>
      <c r="G303" s="322"/>
      <c r="H303" s="116"/>
      <c r="I303" s="116"/>
      <c r="J303" s="322"/>
      <c r="K303" s="322"/>
      <c r="L303" s="116"/>
      <c r="M303" s="116"/>
      <c r="N303" s="116"/>
      <c r="O303" s="116"/>
      <c r="P303" s="116"/>
      <c r="Q303" s="116"/>
      <c r="R303" s="116"/>
      <c r="S303" s="116"/>
      <c r="T303" s="116"/>
    </row>
    <row r="304" spans="1:20" ht="17.149999999999999" customHeight="1" x14ac:dyDescent="0.3">
      <c r="A304" s="116">
        <v>303</v>
      </c>
      <c r="B304" s="116"/>
      <c r="C304" s="116"/>
      <c r="D304" s="116"/>
      <c r="E304" s="116"/>
      <c r="F304" s="322"/>
      <c r="G304" s="322"/>
      <c r="H304" s="116"/>
      <c r="I304" s="116"/>
      <c r="J304" s="322"/>
      <c r="K304" s="322"/>
      <c r="L304" s="116"/>
      <c r="M304" s="116"/>
      <c r="N304" s="116"/>
      <c r="O304" s="116"/>
      <c r="P304" s="116"/>
      <c r="Q304" s="116"/>
      <c r="R304" s="116"/>
      <c r="S304" s="116"/>
      <c r="T304" s="116"/>
    </row>
    <row r="305" spans="1:20" ht="17.149999999999999" customHeight="1" x14ac:dyDescent="0.3">
      <c r="A305" s="116">
        <v>304</v>
      </c>
      <c r="B305" s="116"/>
      <c r="C305" s="116"/>
      <c r="D305" s="116"/>
      <c r="E305" s="116"/>
      <c r="F305" s="322"/>
      <c r="G305" s="322"/>
      <c r="H305" s="116"/>
      <c r="I305" s="116"/>
      <c r="J305" s="322"/>
      <c r="K305" s="322"/>
      <c r="L305" s="116"/>
      <c r="M305" s="116"/>
      <c r="N305" s="116"/>
      <c r="O305" s="116"/>
      <c r="P305" s="116"/>
      <c r="Q305" s="116"/>
      <c r="R305" s="116"/>
      <c r="S305" s="116"/>
      <c r="T305" s="116"/>
    </row>
    <row r="306" spans="1:20" ht="17.149999999999999" customHeight="1" x14ac:dyDescent="0.3">
      <c r="A306" s="116">
        <v>305</v>
      </c>
      <c r="B306" s="116"/>
      <c r="C306" s="116"/>
      <c r="D306" s="116"/>
      <c r="E306" s="116"/>
      <c r="F306" s="322"/>
      <c r="G306" s="322"/>
      <c r="H306" s="116"/>
      <c r="I306" s="116"/>
      <c r="J306" s="322"/>
      <c r="K306" s="322"/>
      <c r="L306" s="116"/>
      <c r="M306" s="116"/>
      <c r="N306" s="116"/>
      <c r="O306" s="116"/>
      <c r="P306" s="116"/>
      <c r="Q306" s="116"/>
      <c r="R306" s="116"/>
      <c r="S306" s="116"/>
      <c r="T306" s="116"/>
    </row>
    <row r="307" spans="1:20" ht="17.149999999999999" customHeight="1" x14ac:dyDescent="0.3">
      <c r="A307" s="116">
        <v>306</v>
      </c>
      <c r="B307" s="116"/>
      <c r="C307" s="116"/>
      <c r="D307" s="116"/>
      <c r="E307" s="116"/>
      <c r="F307" s="322"/>
      <c r="G307" s="322"/>
      <c r="H307" s="116"/>
      <c r="I307" s="116"/>
      <c r="J307" s="322"/>
      <c r="K307" s="322"/>
      <c r="L307" s="116"/>
      <c r="M307" s="116"/>
      <c r="N307" s="116"/>
      <c r="O307" s="116"/>
      <c r="P307" s="116"/>
      <c r="Q307" s="116"/>
      <c r="R307" s="116"/>
      <c r="S307" s="116"/>
      <c r="T307" s="116"/>
    </row>
    <row r="308" spans="1:20" ht="17.149999999999999" customHeight="1" x14ac:dyDescent="0.3">
      <c r="A308" s="116">
        <v>307</v>
      </c>
      <c r="B308" s="116"/>
      <c r="C308" s="116"/>
      <c r="D308" s="116"/>
      <c r="E308" s="116"/>
      <c r="F308" s="322"/>
      <c r="G308" s="322"/>
      <c r="H308" s="116"/>
      <c r="I308" s="116"/>
      <c r="J308" s="322"/>
      <c r="K308" s="322"/>
      <c r="L308" s="116"/>
      <c r="M308" s="116"/>
      <c r="N308" s="116"/>
      <c r="O308" s="116"/>
      <c r="P308" s="116"/>
      <c r="Q308" s="116"/>
      <c r="R308" s="116"/>
      <c r="S308" s="116"/>
      <c r="T308" s="116"/>
    </row>
    <row r="309" spans="1:20" ht="17.149999999999999" customHeight="1" x14ac:dyDescent="0.3">
      <c r="A309" s="116">
        <v>308</v>
      </c>
      <c r="B309" s="116"/>
      <c r="C309" s="116"/>
      <c r="D309" s="116"/>
      <c r="E309" s="116"/>
      <c r="F309" s="322"/>
      <c r="G309" s="322"/>
      <c r="H309" s="116"/>
      <c r="I309" s="116"/>
      <c r="J309" s="322"/>
      <c r="K309" s="322"/>
      <c r="L309" s="116"/>
      <c r="M309" s="116"/>
      <c r="N309" s="116"/>
      <c r="O309" s="116"/>
      <c r="P309" s="116"/>
      <c r="Q309" s="116"/>
      <c r="R309" s="116"/>
      <c r="S309" s="116"/>
      <c r="T309" s="116"/>
    </row>
    <row r="310" spans="1:20" ht="17.149999999999999" customHeight="1" x14ac:dyDescent="0.3">
      <c r="A310" s="116">
        <v>309</v>
      </c>
      <c r="B310" s="116"/>
      <c r="C310" s="116"/>
      <c r="D310" s="116"/>
      <c r="E310" s="116"/>
      <c r="F310" s="322"/>
      <c r="G310" s="322"/>
      <c r="H310" s="116"/>
      <c r="I310" s="116"/>
      <c r="J310" s="322"/>
      <c r="K310" s="322"/>
      <c r="L310" s="116"/>
      <c r="M310" s="116"/>
      <c r="N310" s="116"/>
      <c r="O310" s="116"/>
      <c r="P310" s="116"/>
      <c r="Q310" s="116"/>
      <c r="R310" s="116"/>
      <c r="S310" s="116"/>
      <c r="T310" s="116"/>
    </row>
    <row r="311" spans="1:20" ht="17.149999999999999" customHeight="1" x14ac:dyDescent="0.3">
      <c r="A311" s="116">
        <v>310</v>
      </c>
      <c r="B311" s="116"/>
      <c r="C311" s="116"/>
      <c r="D311" s="116"/>
      <c r="E311" s="116"/>
      <c r="F311" s="322"/>
      <c r="G311" s="322"/>
      <c r="H311" s="116"/>
      <c r="I311" s="116"/>
      <c r="J311" s="322"/>
      <c r="K311" s="322"/>
      <c r="L311" s="116"/>
      <c r="M311" s="116"/>
      <c r="N311" s="116"/>
      <c r="O311" s="116"/>
      <c r="P311" s="116"/>
      <c r="Q311" s="116"/>
      <c r="R311" s="116"/>
      <c r="S311" s="116"/>
      <c r="T311" s="116"/>
    </row>
    <row r="312" spans="1:20" ht="17.149999999999999" customHeight="1" x14ac:dyDescent="0.3">
      <c r="A312" s="116">
        <v>311</v>
      </c>
      <c r="B312" s="116"/>
      <c r="C312" s="116"/>
      <c r="D312" s="116"/>
      <c r="E312" s="116"/>
      <c r="F312" s="322"/>
      <c r="G312" s="322"/>
      <c r="H312" s="116"/>
      <c r="I312" s="116"/>
      <c r="J312" s="322"/>
      <c r="K312" s="322"/>
      <c r="L312" s="116"/>
      <c r="M312" s="116"/>
      <c r="N312" s="116"/>
      <c r="O312" s="116"/>
      <c r="P312" s="116"/>
      <c r="Q312" s="116"/>
      <c r="R312" s="116"/>
      <c r="S312" s="116"/>
      <c r="T312" s="116"/>
    </row>
    <row r="313" spans="1:20" ht="17.149999999999999" customHeight="1" x14ac:dyDescent="0.3">
      <c r="A313" s="116">
        <v>312</v>
      </c>
      <c r="B313" s="116"/>
      <c r="C313" s="116"/>
      <c r="D313" s="116"/>
      <c r="E313" s="116"/>
      <c r="F313" s="322"/>
      <c r="G313" s="322"/>
      <c r="H313" s="116"/>
      <c r="I313" s="116"/>
      <c r="J313" s="322"/>
      <c r="K313" s="322"/>
      <c r="L313" s="116"/>
      <c r="M313" s="116"/>
      <c r="N313" s="116"/>
      <c r="O313" s="116"/>
      <c r="P313" s="116"/>
      <c r="Q313" s="116"/>
      <c r="R313" s="116"/>
      <c r="S313" s="116"/>
      <c r="T313" s="116"/>
    </row>
    <row r="314" spans="1:20" ht="17.149999999999999" customHeight="1" x14ac:dyDescent="0.3">
      <c r="A314" s="116">
        <v>313</v>
      </c>
      <c r="B314" s="116"/>
      <c r="C314" s="116"/>
      <c r="D314" s="116"/>
      <c r="E314" s="116"/>
      <c r="F314" s="322"/>
      <c r="G314" s="322"/>
      <c r="H314" s="116"/>
      <c r="I314" s="116"/>
      <c r="J314" s="322"/>
      <c r="K314" s="322"/>
      <c r="L314" s="116"/>
      <c r="M314" s="116"/>
      <c r="N314" s="116"/>
      <c r="O314" s="116"/>
      <c r="P314" s="116"/>
      <c r="Q314" s="116"/>
      <c r="R314" s="116"/>
      <c r="S314" s="116"/>
      <c r="T314" s="116"/>
    </row>
    <row r="315" spans="1:20" ht="17.149999999999999" customHeight="1" x14ac:dyDescent="0.3">
      <c r="A315" s="116">
        <v>314</v>
      </c>
      <c r="B315" s="116"/>
      <c r="C315" s="116"/>
      <c r="D315" s="116"/>
      <c r="E315" s="116"/>
      <c r="F315" s="322"/>
      <c r="G315" s="322"/>
      <c r="H315" s="116"/>
      <c r="I315" s="116"/>
      <c r="J315" s="322"/>
      <c r="K315" s="322"/>
      <c r="L315" s="116"/>
      <c r="M315" s="116"/>
      <c r="N315" s="116"/>
      <c r="O315" s="116"/>
      <c r="P315" s="116"/>
      <c r="Q315" s="116"/>
      <c r="R315" s="116"/>
      <c r="S315" s="116"/>
      <c r="T315" s="116"/>
    </row>
    <row r="316" spans="1:20" ht="17.149999999999999" customHeight="1" x14ac:dyDescent="0.3">
      <c r="A316" s="116">
        <v>315</v>
      </c>
      <c r="B316" s="116"/>
      <c r="C316" s="116"/>
      <c r="D316" s="116"/>
      <c r="E316" s="116"/>
      <c r="F316" s="322"/>
      <c r="G316" s="322"/>
      <c r="H316" s="116"/>
      <c r="I316" s="116"/>
      <c r="J316" s="322"/>
      <c r="K316" s="322"/>
      <c r="L316" s="116"/>
      <c r="M316" s="116"/>
      <c r="N316" s="116"/>
      <c r="O316" s="116"/>
      <c r="P316" s="116"/>
      <c r="Q316" s="116"/>
      <c r="R316" s="116"/>
      <c r="S316" s="116"/>
      <c r="T316" s="116"/>
    </row>
    <row r="317" spans="1:20" ht="17.149999999999999" customHeight="1" x14ac:dyDescent="0.3">
      <c r="A317" s="116">
        <v>316</v>
      </c>
      <c r="B317" s="116"/>
      <c r="C317" s="116"/>
      <c r="D317" s="116"/>
      <c r="E317" s="116"/>
      <c r="F317" s="322"/>
      <c r="G317" s="322"/>
      <c r="H317" s="116"/>
      <c r="I317" s="116"/>
      <c r="J317" s="322"/>
      <c r="K317" s="322"/>
      <c r="L317" s="116"/>
      <c r="M317" s="116"/>
      <c r="N317" s="116"/>
      <c r="O317" s="116"/>
      <c r="P317" s="116"/>
      <c r="Q317" s="116"/>
      <c r="R317" s="116"/>
      <c r="S317" s="116"/>
      <c r="T317" s="116"/>
    </row>
    <row r="318" spans="1:20" ht="17.149999999999999" customHeight="1" x14ac:dyDescent="0.3">
      <c r="A318" s="116">
        <v>317</v>
      </c>
      <c r="B318" s="116"/>
      <c r="C318" s="116"/>
      <c r="D318" s="116"/>
      <c r="E318" s="116"/>
      <c r="F318" s="322"/>
      <c r="G318" s="322"/>
      <c r="H318" s="116"/>
      <c r="I318" s="116"/>
      <c r="J318" s="322"/>
      <c r="K318" s="322"/>
      <c r="L318" s="116"/>
      <c r="M318" s="116"/>
      <c r="N318" s="116"/>
      <c r="O318" s="116"/>
      <c r="P318" s="116"/>
      <c r="Q318" s="116"/>
      <c r="R318" s="116"/>
      <c r="S318" s="116"/>
      <c r="T318" s="116"/>
    </row>
    <row r="319" spans="1:20" ht="17.149999999999999" customHeight="1" x14ac:dyDescent="0.3">
      <c r="A319" s="116">
        <v>318</v>
      </c>
      <c r="B319" s="116"/>
      <c r="C319" s="116"/>
      <c r="D319" s="116"/>
      <c r="E319" s="116"/>
      <c r="F319" s="322"/>
      <c r="G319" s="322"/>
      <c r="H319" s="116"/>
      <c r="I319" s="116"/>
      <c r="J319" s="322"/>
      <c r="K319" s="322"/>
      <c r="L319" s="116"/>
      <c r="M319" s="116"/>
      <c r="N319" s="116"/>
      <c r="O319" s="116"/>
      <c r="P319" s="116"/>
      <c r="Q319" s="116"/>
      <c r="R319" s="116"/>
      <c r="S319" s="116"/>
      <c r="T319" s="116"/>
    </row>
    <row r="320" spans="1:20" ht="17.149999999999999" customHeight="1" x14ac:dyDescent="0.3">
      <c r="A320" s="116">
        <v>319</v>
      </c>
      <c r="B320" s="116"/>
      <c r="C320" s="116"/>
      <c r="D320" s="116"/>
      <c r="E320" s="116"/>
      <c r="F320" s="322"/>
      <c r="G320" s="322"/>
      <c r="H320" s="116"/>
      <c r="I320" s="116"/>
      <c r="J320" s="322"/>
      <c r="K320" s="322"/>
      <c r="L320" s="116"/>
      <c r="M320" s="116"/>
      <c r="N320" s="116"/>
      <c r="O320" s="116"/>
      <c r="P320" s="116"/>
      <c r="Q320" s="116"/>
      <c r="R320" s="116"/>
      <c r="S320" s="116"/>
      <c r="T320" s="116"/>
    </row>
    <row r="321" spans="1:20" ht="17.149999999999999" customHeight="1" x14ac:dyDescent="0.3">
      <c r="A321" s="116">
        <v>320</v>
      </c>
      <c r="B321" s="116"/>
      <c r="C321" s="116"/>
      <c r="D321" s="116"/>
      <c r="E321" s="116"/>
      <c r="F321" s="322"/>
      <c r="G321" s="322"/>
      <c r="H321" s="116"/>
      <c r="I321" s="116"/>
      <c r="J321" s="322"/>
      <c r="K321" s="322"/>
      <c r="L321" s="116"/>
      <c r="M321" s="116"/>
      <c r="N321" s="116"/>
      <c r="O321" s="116"/>
      <c r="P321" s="116"/>
      <c r="Q321" s="116"/>
      <c r="R321" s="116"/>
      <c r="S321" s="116"/>
      <c r="T321" s="116"/>
    </row>
    <row r="322" spans="1:20" ht="17.149999999999999" customHeight="1" x14ac:dyDescent="0.3">
      <c r="A322" s="116">
        <v>321</v>
      </c>
      <c r="B322" s="116"/>
      <c r="C322" s="116"/>
      <c r="D322" s="116"/>
      <c r="E322" s="116"/>
      <c r="F322" s="322"/>
      <c r="G322" s="322"/>
      <c r="H322" s="116"/>
      <c r="I322" s="116"/>
      <c r="J322" s="322"/>
      <c r="K322" s="322"/>
      <c r="L322" s="116"/>
      <c r="M322" s="116"/>
      <c r="N322" s="116"/>
      <c r="O322" s="116"/>
      <c r="P322" s="116"/>
      <c r="Q322" s="116"/>
      <c r="R322" s="116"/>
      <c r="S322" s="116"/>
      <c r="T322" s="116"/>
    </row>
    <row r="323" spans="1:20" ht="17.149999999999999" customHeight="1" x14ac:dyDescent="0.3">
      <c r="A323" s="116">
        <v>322</v>
      </c>
      <c r="B323" s="116"/>
      <c r="C323" s="116"/>
      <c r="D323" s="116"/>
      <c r="E323" s="116"/>
      <c r="F323" s="322"/>
      <c r="G323" s="322"/>
      <c r="H323" s="116"/>
      <c r="I323" s="116"/>
      <c r="J323" s="322"/>
      <c r="K323" s="322"/>
      <c r="L323" s="116"/>
      <c r="M323" s="116"/>
      <c r="N323" s="116"/>
      <c r="O323" s="116"/>
      <c r="P323" s="116"/>
      <c r="Q323" s="116"/>
      <c r="R323" s="116"/>
      <c r="S323" s="116"/>
      <c r="T323" s="116"/>
    </row>
    <row r="324" spans="1:20" ht="17.149999999999999" customHeight="1" x14ac:dyDescent="0.3">
      <c r="A324" s="116">
        <v>323</v>
      </c>
      <c r="B324" s="116"/>
      <c r="C324" s="116"/>
      <c r="D324" s="116"/>
      <c r="E324" s="116"/>
      <c r="F324" s="322"/>
      <c r="G324" s="322"/>
      <c r="H324" s="116"/>
      <c r="I324" s="116"/>
      <c r="J324" s="322"/>
      <c r="K324" s="322"/>
      <c r="L324" s="116"/>
      <c r="M324" s="116"/>
      <c r="N324" s="116"/>
      <c r="O324" s="116"/>
      <c r="P324" s="116"/>
      <c r="Q324" s="116"/>
      <c r="R324" s="116"/>
      <c r="S324" s="116"/>
      <c r="T324" s="116"/>
    </row>
    <row r="325" spans="1:20" ht="17.149999999999999" customHeight="1" x14ac:dyDescent="0.3">
      <c r="A325" s="116">
        <v>324</v>
      </c>
      <c r="B325" s="116"/>
      <c r="C325" s="116"/>
      <c r="D325" s="116"/>
      <c r="E325" s="116"/>
      <c r="F325" s="322"/>
      <c r="G325" s="322"/>
      <c r="H325" s="116"/>
      <c r="I325" s="116"/>
      <c r="J325" s="322"/>
      <c r="K325" s="322"/>
      <c r="L325" s="116"/>
      <c r="M325" s="116"/>
      <c r="N325" s="116"/>
      <c r="O325" s="116"/>
      <c r="P325" s="116"/>
      <c r="Q325" s="116"/>
      <c r="R325" s="116"/>
      <c r="S325" s="116"/>
      <c r="T325" s="116"/>
    </row>
    <row r="326" spans="1:20" ht="17.149999999999999" customHeight="1" x14ac:dyDescent="0.3">
      <c r="A326" s="116">
        <v>325</v>
      </c>
      <c r="B326" s="116"/>
      <c r="C326" s="116"/>
      <c r="D326" s="116"/>
      <c r="E326" s="116"/>
      <c r="F326" s="322"/>
      <c r="G326" s="322"/>
      <c r="H326" s="116"/>
      <c r="I326" s="116"/>
      <c r="J326" s="322"/>
      <c r="K326" s="322"/>
      <c r="L326" s="116"/>
      <c r="M326" s="116"/>
      <c r="N326" s="116"/>
      <c r="O326" s="116"/>
      <c r="P326" s="116"/>
      <c r="Q326" s="116"/>
      <c r="R326" s="116"/>
      <c r="S326" s="116"/>
      <c r="T326" s="116"/>
    </row>
    <row r="327" spans="1:20" ht="17.149999999999999" customHeight="1" x14ac:dyDescent="0.3">
      <c r="A327" s="116">
        <v>326</v>
      </c>
      <c r="B327" s="116"/>
      <c r="C327" s="116"/>
      <c r="D327" s="116"/>
      <c r="E327" s="116"/>
      <c r="F327" s="322"/>
      <c r="G327" s="322"/>
      <c r="H327" s="116"/>
      <c r="I327" s="116"/>
      <c r="J327" s="322"/>
      <c r="K327" s="322"/>
      <c r="L327" s="116"/>
      <c r="M327" s="116"/>
      <c r="N327" s="116"/>
      <c r="O327" s="116"/>
      <c r="P327" s="116"/>
      <c r="Q327" s="116"/>
      <c r="R327" s="116"/>
      <c r="S327" s="116"/>
      <c r="T327" s="116"/>
    </row>
    <row r="328" spans="1:20" ht="17.149999999999999" customHeight="1" x14ac:dyDescent="0.3">
      <c r="A328" s="116">
        <v>327</v>
      </c>
      <c r="B328" s="116"/>
      <c r="C328" s="116"/>
      <c r="D328" s="116"/>
      <c r="E328" s="116"/>
      <c r="F328" s="322"/>
      <c r="G328" s="322"/>
      <c r="H328" s="116"/>
      <c r="I328" s="116"/>
      <c r="J328" s="322"/>
      <c r="K328" s="322"/>
      <c r="L328" s="116"/>
      <c r="M328" s="116"/>
      <c r="N328" s="116"/>
      <c r="O328" s="116"/>
      <c r="P328" s="116"/>
      <c r="Q328" s="116"/>
      <c r="R328" s="116"/>
      <c r="S328" s="116"/>
      <c r="T328" s="116"/>
    </row>
    <row r="329" spans="1:20" ht="17.149999999999999" customHeight="1" x14ac:dyDescent="0.3">
      <c r="A329" s="116">
        <v>328</v>
      </c>
      <c r="B329" s="116"/>
      <c r="C329" s="116"/>
      <c r="D329" s="116"/>
      <c r="E329" s="116"/>
      <c r="F329" s="322"/>
      <c r="G329" s="322"/>
      <c r="H329" s="116"/>
      <c r="I329" s="116"/>
      <c r="J329" s="322"/>
      <c r="K329" s="322"/>
      <c r="L329" s="116"/>
      <c r="M329" s="116"/>
      <c r="N329" s="116"/>
      <c r="O329" s="116"/>
      <c r="P329" s="116"/>
      <c r="Q329" s="116"/>
      <c r="R329" s="116"/>
      <c r="S329" s="116"/>
      <c r="T329" s="116"/>
    </row>
    <row r="330" spans="1:20" ht="17.149999999999999" customHeight="1" x14ac:dyDescent="0.3">
      <c r="A330" s="116">
        <v>329</v>
      </c>
      <c r="B330" s="116"/>
      <c r="C330" s="116"/>
      <c r="D330" s="116"/>
      <c r="E330" s="116"/>
      <c r="F330" s="322"/>
      <c r="G330" s="322"/>
      <c r="H330" s="116"/>
      <c r="I330" s="116"/>
      <c r="J330" s="322"/>
      <c r="K330" s="322"/>
      <c r="L330" s="116"/>
      <c r="M330" s="116"/>
      <c r="N330" s="116"/>
      <c r="O330" s="116"/>
      <c r="P330" s="116"/>
      <c r="Q330" s="116"/>
      <c r="R330" s="116"/>
      <c r="S330" s="116"/>
      <c r="T330" s="116"/>
    </row>
    <row r="331" spans="1:20" ht="17.149999999999999" customHeight="1" x14ac:dyDescent="0.3">
      <c r="A331" s="116">
        <v>330</v>
      </c>
      <c r="B331" s="116"/>
      <c r="C331" s="116"/>
      <c r="D331" s="116"/>
      <c r="E331" s="116"/>
      <c r="F331" s="322"/>
      <c r="G331" s="322"/>
      <c r="H331" s="116"/>
      <c r="I331" s="116"/>
      <c r="J331" s="322"/>
      <c r="K331" s="322"/>
      <c r="L331" s="116"/>
      <c r="M331" s="116"/>
      <c r="N331" s="116"/>
      <c r="O331" s="116"/>
      <c r="P331" s="116"/>
      <c r="Q331" s="116"/>
      <c r="R331" s="116"/>
      <c r="S331" s="116"/>
      <c r="T331" s="116"/>
    </row>
    <row r="332" spans="1:20" ht="17.149999999999999" customHeight="1" x14ac:dyDescent="0.3">
      <c r="A332" s="116">
        <v>331</v>
      </c>
      <c r="B332" s="116"/>
      <c r="C332" s="116"/>
      <c r="D332" s="116"/>
      <c r="E332" s="116"/>
      <c r="F332" s="322"/>
      <c r="G332" s="322"/>
      <c r="H332" s="116"/>
      <c r="I332" s="116"/>
      <c r="J332" s="322"/>
      <c r="K332" s="322"/>
      <c r="L332" s="116"/>
      <c r="M332" s="116"/>
      <c r="N332" s="116"/>
      <c r="O332" s="116"/>
      <c r="P332" s="116"/>
      <c r="Q332" s="116"/>
      <c r="R332" s="116"/>
      <c r="S332" s="116"/>
      <c r="T332" s="116"/>
    </row>
    <row r="333" spans="1:20" ht="17.149999999999999" customHeight="1" x14ac:dyDescent="0.3">
      <c r="A333" s="116">
        <v>332</v>
      </c>
      <c r="B333" s="116"/>
      <c r="C333" s="116"/>
      <c r="D333" s="116"/>
      <c r="E333" s="116"/>
      <c r="F333" s="322"/>
      <c r="G333" s="322"/>
      <c r="H333" s="116"/>
      <c r="I333" s="116"/>
      <c r="J333" s="322"/>
      <c r="K333" s="322"/>
      <c r="L333" s="116"/>
      <c r="M333" s="116"/>
      <c r="N333" s="116"/>
      <c r="O333" s="116"/>
      <c r="P333" s="116"/>
      <c r="Q333" s="116"/>
      <c r="R333" s="116"/>
      <c r="S333" s="116"/>
      <c r="T333" s="116"/>
    </row>
    <row r="334" spans="1:20" ht="17.149999999999999" customHeight="1" x14ac:dyDescent="0.3">
      <c r="A334" s="116">
        <v>333</v>
      </c>
      <c r="B334" s="116"/>
      <c r="C334" s="116"/>
      <c r="D334" s="116"/>
      <c r="E334" s="116"/>
      <c r="F334" s="322"/>
      <c r="G334" s="322"/>
      <c r="H334" s="116"/>
      <c r="I334" s="116"/>
      <c r="J334" s="322"/>
      <c r="K334" s="322"/>
      <c r="L334" s="116"/>
      <c r="M334" s="116"/>
      <c r="N334" s="116"/>
      <c r="O334" s="116"/>
      <c r="P334" s="116"/>
      <c r="Q334" s="116"/>
      <c r="R334" s="116"/>
      <c r="S334" s="116"/>
      <c r="T334" s="116"/>
    </row>
    <row r="335" spans="1:20" ht="17.149999999999999" customHeight="1" x14ac:dyDescent="0.3">
      <c r="A335" s="116">
        <v>334</v>
      </c>
      <c r="B335" s="116"/>
      <c r="C335" s="116"/>
      <c r="D335" s="116"/>
      <c r="E335" s="116"/>
      <c r="F335" s="322"/>
      <c r="G335" s="322"/>
      <c r="H335" s="116"/>
      <c r="I335" s="116"/>
      <c r="J335" s="322"/>
      <c r="K335" s="322"/>
      <c r="L335" s="116"/>
      <c r="M335" s="116"/>
      <c r="N335" s="116"/>
      <c r="O335" s="116"/>
      <c r="P335" s="116"/>
      <c r="Q335" s="116"/>
      <c r="R335" s="116"/>
      <c r="S335" s="116"/>
      <c r="T335" s="116"/>
    </row>
    <row r="336" spans="1:20" ht="17.149999999999999" customHeight="1" x14ac:dyDescent="0.3">
      <c r="A336" s="116">
        <v>335</v>
      </c>
      <c r="B336" s="116"/>
      <c r="C336" s="116"/>
      <c r="D336" s="116"/>
      <c r="E336" s="116"/>
      <c r="F336" s="322"/>
      <c r="G336" s="322"/>
      <c r="H336" s="116"/>
      <c r="I336" s="116"/>
      <c r="J336" s="322"/>
      <c r="K336" s="322"/>
      <c r="L336" s="116"/>
      <c r="M336" s="116"/>
      <c r="N336" s="116"/>
      <c r="O336" s="116"/>
      <c r="P336" s="116"/>
      <c r="Q336" s="116"/>
      <c r="R336" s="116"/>
      <c r="S336" s="116"/>
      <c r="T336" s="116"/>
    </row>
    <row r="337" spans="1:20" ht="17.149999999999999" customHeight="1" x14ac:dyDescent="0.3">
      <c r="A337" s="116">
        <v>336</v>
      </c>
      <c r="B337" s="116"/>
      <c r="C337" s="116"/>
      <c r="D337" s="116"/>
      <c r="E337" s="116"/>
      <c r="F337" s="322"/>
      <c r="G337" s="322"/>
      <c r="H337" s="116"/>
      <c r="I337" s="116"/>
      <c r="J337" s="322"/>
      <c r="K337" s="322"/>
      <c r="L337" s="116"/>
      <c r="M337" s="116"/>
      <c r="N337" s="116"/>
      <c r="O337" s="116"/>
      <c r="P337" s="116"/>
      <c r="Q337" s="116"/>
      <c r="R337" s="116"/>
      <c r="S337" s="116"/>
      <c r="T337" s="116"/>
    </row>
    <row r="338" spans="1:20" ht="17.149999999999999" customHeight="1" x14ac:dyDescent="0.3">
      <c r="A338" s="116">
        <v>337</v>
      </c>
      <c r="B338" s="116"/>
      <c r="C338" s="116"/>
      <c r="D338" s="116"/>
      <c r="E338" s="116"/>
      <c r="F338" s="322"/>
      <c r="G338" s="322"/>
      <c r="H338" s="116"/>
      <c r="I338" s="116"/>
      <c r="J338" s="322"/>
      <c r="K338" s="322"/>
      <c r="L338" s="116"/>
      <c r="M338" s="116"/>
      <c r="N338" s="116"/>
      <c r="O338" s="116"/>
      <c r="P338" s="116"/>
      <c r="Q338" s="116"/>
      <c r="R338" s="116"/>
      <c r="S338" s="116"/>
      <c r="T338" s="116"/>
    </row>
    <row r="339" spans="1:20" ht="17.149999999999999" customHeight="1" x14ac:dyDescent="0.3">
      <c r="A339" s="116">
        <v>338</v>
      </c>
      <c r="B339" s="116"/>
      <c r="C339" s="116"/>
      <c r="D339" s="116"/>
      <c r="E339" s="116"/>
      <c r="F339" s="322"/>
      <c r="G339" s="322"/>
      <c r="H339" s="116"/>
      <c r="I339" s="116"/>
      <c r="J339" s="322"/>
      <c r="K339" s="322"/>
      <c r="L339" s="116"/>
      <c r="M339" s="116"/>
      <c r="N339" s="116"/>
      <c r="O339" s="116"/>
      <c r="P339" s="116"/>
      <c r="Q339" s="116"/>
      <c r="R339" s="116"/>
      <c r="S339" s="116"/>
      <c r="T339" s="116"/>
    </row>
    <row r="340" spans="1:20" ht="17.149999999999999" customHeight="1" x14ac:dyDescent="0.3">
      <c r="A340" s="116">
        <v>339</v>
      </c>
      <c r="B340" s="116"/>
      <c r="C340" s="116"/>
      <c r="D340" s="116"/>
      <c r="E340" s="116"/>
      <c r="F340" s="322"/>
      <c r="G340" s="322"/>
      <c r="H340" s="116"/>
      <c r="I340" s="116"/>
      <c r="J340" s="322"/>
      <c r="K340" s="322"/>
      <c r="L340" s="116"/>
      <c r="M340" s="116"/>
      <c r="N340" s="116"/>
      <c r="O340" s="116"/>
      <c r="P340" s="116"/>
      <c r="Q340" s="116"/>
      <c r="R340" s="116"/>
      <c r="S340" s="116"/>
      <c r="T340" s="116"/>
    </row>
    <row r="341" spans="1:20" ht="17.149999999999999" customHeight="1" x14ac:dyDescent="0.3">
      <c r="A341" s="116">
        <v>340</v>
      </c>
      <c r="B341" s="116"/>
      <c r="C341" s="116"/>
      <c r="D341" s="116"/>
      <c r="E341" s="116"/>
      <c r="F341" s="322"/>
      <c r="G341" s="322"/>
      <c r="H341" s="116"/>
      <c r="I341" s="116"/>
      <c r="J341" s="322"/>
      <c r="K341" s="322"/>
      <c r="L341" s="116"/>
      <c r="M341" s="116"/>
      <c r="N341" s="116"/>
      <c r="O341" s="116"/>
      <c r="P341" s="116"/>
      <c r="Q341" s="116"/>
      <c r="R341" s="116"/>
      <c r="S341" s="116"/>
      <c r="T341" s="116"/>
    </row>
    <row r="342" spans="1:20" ht="17.149999999999999" customHeight="1" x14ac:dyDescent="0.3">
      <c r="A342" s="116">
        <v>341</v>
      </c>
      <c r="B342" s="116"/>
      <c r="C342" s="116"/>
      <c r="D342" s="116"/>
      <c r="E342" s="116"/>
      <c r="F342" s="322"/>
      <c r="G342" s="322"/>
      <c r="H342" s="116"/>
      <c r="I342" s="116"/>
      <c r="J342" s="322"/>
      <c r="K342" s="322"/>
      <c r="L342" s="116"/>
      <c r="M342" s="116"/>
      <c r="N342" s="116"/>
      <c r="O342" s="116"/>
      <c r="P342" s="116"/>
      <c r="Q342" s="116"/>
      <c r="R342" s="116"/>
      <c r="S342" s="116"/>
      <c r="T342" s="116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2B3CBB-DE31-48DE-B693-77202C58780F}">
  <dimension ref="A1:S98"/>
  <sheetViews>
    <sheetView topLeftCell="E1" workbookViewId="0">
      <selection activeCell="Q2" sqref="Q2"/>
    </sheetView>
  </sheetViews>
  <sheetFormatPr defaultRowHeight="14.5" x14ac:dyDescent="0.35"/>
  <cols>
    <col min="1" max="1" width="3.54296875" bestFit="1" customWidth="1"/>
    <col min="2" max="2" width="13.6328125" customWidth="1"/>
    <col min="4" max="4" width="11.6328125" customWidth="1"/>
    <col min="5" max="5" width="14.1796875" customWidth="1"/>
    <col min="6" max="6" width="13.453125" customWidth="1"/>
    <col min="7" max="7" width="13.08984375" customWidth="1"/>
    <col min="8" max="8" width="8" customWidth="1"/>
    <col min="9" max="9" width="9.453125" bestFit="1" customWidth="1"/>
    <col min="10" max="10" width="9.7265625" bestFit="1" customWidth="1"/>
    <col min="11" max="11" width="15.453125" bestFit="1" customWidth="1"/>
    <col min="12" max="12" width="15.1796875" customWidth="1"/>
    <col min="13" max="13" width="8.90625" bestFit="1" customWidth="1"/>
    <col min="14" max="14" width="10.81640625" bestFit="1" customWidth="1"/>
    <col min="15" max="15" width="7.08984375" bestFit="1" customWidth="1"/>
    <col min="16" max="16" width="8.1796875" bestFit="1" customWidth="1"/>
    <col min="17" max="17" width="8.6328125" bestFit="1" customWidth="1"/>
    <col min="19" max="19" width="9.26953125" bestFit="1" customWidth="1"/>
  </cols>
  <sheetData>
    <row r="1" spans="1:19" ht="16" thickBot="1" x14ac:dyDescent="0.4">
      <c r="A1" s="598" t="s">
        <v>2127</v>
      </c>
      <c r="B1" s="598"/>
      <c r="C1" s="598"/>
      <c r="D1" s="598"/>
      <c r="E1" s="598"/>
      <c r="F1" s="598"/>
      <c r="G1" s="598"/>
      <c r="H1" s="598"/>
      <c r="I1" s="598"/>
      <c r="J1" s="598"/>
      <c r="K1" s="598"/>
      <c r="L1" s="598"/>
      <c r="M1" s="598"/>
      <c r="N1" s="598"/>
      <c r="O1" s="598"/>
      <c r="P1" s="598"/>
      <c r="Q1" s="598"/>
      <c r="R1" s="598"/>
      <c r="S1" s="598"/>
    </row>
    <row r="2" spans="1:19" ht="52.5" thickBot="1" x14ac:dyDescent="0.4">
      <c r="A2" s="473" t="s">
        <v>432</v>
      </c>
      <c r="B2" s="474" t="s">
        <v>1526</v>
      </c>
      <c r="C2" s="474" t="s">
        <v>2</v>
      </c>
      <c r="D2" s="474" t="s">
        <v>3</v>
      </c>
      <c r="E2" s="474" t="s">
        <v>4</v>
      </c>
      <c r="F2" s="475" t="s">
        <v>2128</v>
      </c>
      <c r="G2" s="475" t="s">
        <v>2129</v>
      </c>
      <c r="H2" s="475" t="s">
        <v>1109</v>
      </c>
      <c r="I2" s="475" t="s">
        <v>2130</v>
      </c>
      <c r="J2" s="475" t="s">
        <v>1530</v>
      </c>
      <c r="K2" s="475" t="s">
        <v>2131</v>
      </c>
      <c r="L2" s="475" t="s">
        <v>2132</v>
      </c>
      <c r="M2" s="476" t="s">
        <v>2133</v>
      </c>
      <c r="N2" s="476" t="s">
        <v>608</v>
      </c>
      <c r="O2" s="476" t="s">
        <v>609</v>
      </c>
      <c r="P2" s="475" t="s">
        <v>2134</v>
      </c>
      <c r="Q2" s="476" t="s">
        <v>2135</v>
      </c>
      <c r="R2" s="476" t="s">
        <v>2136</v>
      </c>
      <c r="S2" s="477" t="s">
        <v>2137</v>
      </c>
    </row>
    <row r="3" spans="1:19" ht="23.5" thickTop="1" x14ac:dyDescent="0.35">
      <c r="A3" s="467">
        <v>1</v>
      </c>
      <c r="B3" s="468" t="s">
        <v>2138</v>
      </c>
      <c r="C3" s="469" t="s">
        <v>2139</v>
      </c>
      <c r="D3" s="470" t="s">
        <v>2140</v>
      </c>
      <c r="E3" s="469" t="s">
        <v>2141</v>
      </c>
      <c r="F3" s="478" t="s">
        <v>2142</v>
      </c>
      <c r="G3" s="478" t="s">
        <v>2143</v>
      </c>
      <c r="H3" s="469" t="s">
        <v>592</v>
      </c>
      <c r="I3" s="469">
        <v>120</v>
      </c>
      <c r="J3" s="469">
        <v>107</v>
      </c>
      <c r="K3" s="469" t="s">
        <v>2144</v>
      </c>
      <c r="L3" s="471" t="s">
        <v>2145</v>
      </c>
      <c r="M3" s="469">
        <v>316</v>
      </c>
      <c r="N3" s="469" t="s">
        <v>2146</v>
      </c>
      <c r="O3" s="469" t="s">
        <v>433</v>
      </c>
      <c r="P3" s="469">
        <v>2013</v>
      </c>
      <c r="Q3" s="469" t="s">
        <v>667</v>
      </c>
      <c r="R3" s="469" t="s">
        <v>433</v>
      </c>
      <c r="S3" s="472" t="s">
        <v>433</v>
      </c>
    </row>
    <row r="4" spans="1:19" ht="24" x14ac:dyDescent="0.35">
      <c r="A4" s="447">
        <v>2</v>
      </c>
      <c r="B4" s="449" t="s">
        <v>2147</v>
      </c>
      <c r="C4" s="449" t="s">
        <v>2139</v>
      </c>
      <c r="D4" s="450" t="s">
        <v>2140</v>
      </c>
      <c r="E4" s="449" t="s">
        <v>2148</v>
      </c>
      <c r="F4" s="460" t="s">
        <v>2149</v>
      </c>
      <c r="G4" s="460" t="s">
        <v>2150</v>
      </c>
      <c r="H4" s="449" t="s">
        <v>592</v>
      </c>
      <c r="I4" s="449">
        <v>100</v>
      </c>
      <c r="J4" s="449">
        <v>80</v>
      </c>
      <c r="K4" s="449" t="s">
        <v>2144</v>
      </c>
      <c r="L4" s="448" t="s">
        <v>2145</v>
      </c>
      <c r="M4" s="449">
        <v>146</v>
      </c>
      <c r="N4" s="449" t="s">
        <v>2146</v>
      </c>
      <c r="O4" s="449" t="s">
        <v>433</v>
      </c>
      <c r="P4" s="449">
        <v>1995</v>
      </c>
      <c r="Q4" s="449" t="s">
        <v>2151</v>
      </c>
      <c r="R4" s="449" t="s">
        <v>433</v>
      </c>
      <c r="S4" s="452" t="s">
        <v>433</v>
      </c>
    </row>
    <row r="5" spans="1:19" ht="24" x14ac:dyDescent="0.35">
      <c r="A5" s="447">
        <v>3</v>
      </c>
      <c r="B5" s="449" t="s">
        <v>2152</v>
      </c>
      <c r="C5" s="449" t="s">
        <v>2139</v>
      </c>
      <c r="D5" s="450" t="s">
        <v>2140</v>
      </c>
      <c r="E5" s="449" t="s">
        <v>2153</v>
      </c>
      <c r="F5" s="460" t="s">
        <v>2154</v>
      </c>
      <c r="G5" s="460" t="s">
        <v>2155</v>
      </c>
      <c r="H5" s="449" t="s">
        <v>592</v>
      </c>
      <c r="I5" s="449">
        <v>296</v>
      </c>
      <c r="J5" s="449">
        <v>250</v>
      </c>
      <c r="K5" s="449" t="s">
        <v>2144</v>
      </c>
      <c r="L5" s="448" t="s">
        <v>2145</v>
      </c>
      <c r="M5" s="449">
        <v>546</v>
      </c>
      <c r="N5" s="449" t="s">
        <v>2146</v>
      </c>
      <c r="O5" s="449" t="s">
        <v>433</v>
      </c>
      <c r="P5" s="449">
        <v>1988</v>
      </c>
      <c r="Q5" s="449" t="s">
        <v>2151</v>
      </c>
      <c r="R5" s="449" t="s">
        <v>433</v>
      </c>
      <c r="S5" s="452" t="s">
        <v>433</v>
      </c>
    </row>
    <row r="6" spans="1:19" ht="24" x14ac:dyDescent="0.35">
      <c r="A6" s="447">
        <v>4</v>
      </c>
      <c r="B6" s="449" t="s">
        <v>1577</v>
      </c>
      <c r="C6" s="449" t="s">
        <v>2139</v>
      </c>
      <c r="D6" s="450" t="s">
        <v>2140</v>
      </c>
      <c r="E6" s="449" t="s">
        <v>2156</v>
      </c>
      <c r="F6" s="460" t="s">
        <v>2157</v>
      </c>
      <c r="G6" s="460" t="s">
        <v>2158</v>
      </c>
      <c r="H6" s="449" t="s">
        <v>592</v>
      </c>
      <c r="I6" s="449">
        <v>300</v>
      </c>
      <c r="J6" s="449">
        <v>200</v>
      </c>
      <c r="K6" s="449" t="s">
        <v>2144</v>
      </c>
      <c r="L6" s="448" t="s">
        <v>2145</v>
      </c>
      <c r="M6" s="449">
        <v>644</v>
      </c>
      <c r="N6" s="449" t="s">
        <v>2146</v>
      </c>
      <c r="O6" s="449" t="s">
        <v>433</v>
      </c>
      <c r="P6" s="449">
        <v>1985</v>
      </c>
      <c r="Q6" s="449" t="s">
        <v>2151</v>
      </c>
      <c r="R6" s="449" t="s">
        <v>433</v>
      </c>
      <c r="S6" s="452" t="s">
        <v>433</v>
      </c>
    </row>
    <row r="7" spans="1:19" ht="24" x14ac:dyDescent="0.35">
      <c r="A7" s="447">
        <v>5</v>
      </c>
      <c r="B7" s="449" t="s">
        <v>2159</v>
      </c>
      <c r="C7" s="449" t="s">
        <v>2139</v>
      </c>
      <c r="D7" s="450" t="s">
        <v>2140</v>
      </c>
      <c r="E7" s="449" t="s">
        <v>2148</v>
      </c>
      <c r="F7" s="460" t="s">
        <v>2160</v>
      </c>
      <c r="G7" s="460" t="s">
        <v>2161</v>
      </c>
      <c r="H7" s="449" t="s">
        <v>592</v>
      </c>
      <c r="I7" s="449">
        <v>71.5</v>
      </c>
      <c r="J7" s="449">
        <v>71.5</v>
      </c>
      <c r="K7" s="449" t="s">
        <v>2144</v>
      </c>
      <c r="L7" s="448" t="s">
        <v>2145</v>
      </c>
      <c r="M7" s="449">
        <v>300</v>
      </c>
      <c r="N7" s="449" t="s">
        <v>2146</v>
      </c>
      <c r="O7" s="449" t="s">
        <v>433</v>
      </c>
      <c r="P7" s="449">
        <v>2005</v>
      </c>
      <c r="Q7" s="449" t="s">
        <v>2162</v>
      </c>
      <c r="R7" s="449" t="s">
        <v>433</v>
      </c>
      <c r="S7" s="452" t="s">
        <v>433</v>
      </c>
    </row>
    <row r="8" spans="1:19" ht="24" x14ac:dyDescent="0.35">
      <c r="A8" s="447">
        <v>6</v>
      </c>
      <c r="B8" s="449" t="s">
        <v>2163</v>
      </c>
      <c r="C8" s="449" t="s">
        <v>2139</v>
      </c>
      <c r="D8" s="450" t="s">
        <v>2140</v>
      </c>
      <c r="E8" s="449" t="s">
        <v>2164</v>
      </c>
      <c r="F8" s="460" t="s">
        <v>2165</v>
      </c>
      <c r="G8" s="460" t="s">
        <v>2166</v>
      </c>
      <c r="H8" s="449" t="s">
        <v>592</v>
      </c>
      <c r="I8" s="449">
        <v>110</v>
      </c>
      <c r="J8" s="449">
        <v>100</v>
      </c>
      <c r="K8" s="449" t="s">
        <v>2144</v>
      </c>
      <c r="L8" s="448" t="s">
        <v>2145</v>
      </c>
      <c r="M8" s="449">
        <v>286</v>
      </c>
      <c r="N8" s="449" t="s">
        <v>2146</v>
      </c>
      <c r="O8" s="449" t="s">
        <v>433</v>
      </c>
      <c r="P8" s="449">
        <v>1985</v>
      </c>
      <c r="Q8" s="449" t="s">
        <v>2151</v>
      </c>
      <c r="R8" s="449" t="s">
        <v>433</v>
      </c>
      <c r="S8" s="452" t="s">
        <v>433</v>
      </c>
    </row>
    <row r="9" spans="1:19" ht="23" x14ac:dyDescent="0.35">
      <c r="A9" s="447">
        <v>7</v>
      </c>
      <c r="B9" s="448" t="s">
        <v>2167</v>
      </c>
      <c r="C9" s="449" t="s">
        <v>2139</v>
      </c>
      <c r="D9" s="450" t="s">
        <v>2140</v>
      </c>
      <c r="E9" s="449" t="s">
        <v>2168</v>
      </c>
      <c r="F9" s="460" t="s">
        <v>2169</v>
      </c>
      <c r="G9" s="460" t="s">
        <v>2170</v>
      </c>
      <c r="H9" s="449" t="s">
        <v>592</v>
      </c>
      <c r="I9" s="449">
        <v>240</v>
      </c>
      <c r="J9" s="449">
        <v>230</v>
      </c>
      <c r="K9" s="451" t="s">
        <v>2171</v>
      </c>
      <c r="L9" s="451" t="s">
        <v>2145</v>
      </c>
      <c r="M9" s="449">
        <v>544</v>
      </c>
      <c r="N9" s="449" t="s">
        <v>2146</v>
      </c>
      <c r="O9" s="449" t="s">
        <v>433</v>
      </c>
      <c r="P9" s="449">
        <v>2016</v>
      </c>
      <c r="Q9" s="449" t="s">
        <v>1906</v>
      </c>
      <c r="R9" s="449" t="s">
        <v>433</v>
      </c>
      <c r="S9" s="452" t="s">
        <v>433</v>
      </c>
    </row>
    <row r="10" spans="1:19" ht="24" x14ac:dyDescent="0.35">
      <c r="A10" s="447">
        <v>8</v>
      </c>
      <c r="B10" s="449" t="s">
        <v>2172</v>
      </c>
      <c r="C10" s="449" t="s">
        <v>2139</v>
      </c>
      <c r="D10" s="450" t="s">
        <v>2140</v>
      </c>
      <c r="E10" s="449" t="s">
        <v>2141</v>
      </c>
      <c r="F10" s="460" t="s">
        <v>2173</v>
      </c>
      <c r="G10" s="460" t="s">
        <v>2174</v>
      </c>
      <c r="H10" s="449" t="s">
        <v>592</v>
      </c>
      <c r="I10" s="449">
        <v>280</v>
      </c>
      <c r="J10" s="449">
        <v>250</v>
      </c>
      <c r="K10" s="448" t="s">
        <v>2171</v>
      </c>
      <c r="L10" s="448" t="s">
        <v>2145</v>
      </c>
      <c r="M10" s="449">
        <v>524</v>
      </c>
      <c r="N10" s="449" t="s">
        <v>2146</v>
      </c>
      <c r="O10" s="449" t="s">
        <v>433</v>
      </c>
      <c r="P10" s="449">
        <v>2016</v>
      </c>
      <c r="Q10" s="449" t="s">
        <v>476</v>
      </c>
      <c r="R10" s="449" t="s">
        <v>433</v>
      </c>
      <c r="S10" s="452" t="s">
        <v>433</v>
      </c>
    </row>
    <row r="11" spans="1:19" ht="24" x14ac:dyDescent="0.35">
      <c r="A11" s="447">
        <v>9</v>
      </c>
      <c r="B11" s="449" t="s">
        <v>2175</v>
      </c>
      <c r="C11" s="449" t="s">
        <v>2139</v>
      </c>
      <c r="D11" s="450" t="s">
        <v>2140</v>
      </c>
      <c r="E11" s="449" t="s">
        <v>2156</v>
      </c>
      <c r="F11" s="460" t="s">
        <v>2176</v>
      </c>
      <c r="G11" s="460" t="s">
        <v>2177</v>
      </c>
      <c r="H11" s="449" t="s">
        <v>592</v>
      </c>
      <c r="I11" s="449">
        <v>200</v>
      </c>
      <c r="J11" s="449">
        <v>145</v>
      </c>
      <c r="K11" s="449" t="s">
        <v>2144</v>
      </c>
      <c r="L11" s="448" t="s">
        <v>2145</v>
      </c>
      <c r="M11" s="449">
        <v>480</v>
      </c>
      <c r="N11" s="449" t="s">
        <v>2146</v>
      </c>
      <c r="O11" s="449" t="s">
        <v>433</v>
      </c>
      <c r="P11" s="449">
        <v>2014</v>
      </c>
      <c r="Q11" s="449" t="s">
        <v>1906</v>
      </c>
      <c r="R11" s="449" t="s">
        <v>433</v>
      </c>
      <c r="S11" s="452" t="s">
        <v>433</v>
      </c>
    </row>
    <row r="12" spans="1:19" ht="24" x14ac:dyDescent="0.35">
      <c r="A12" s="447">
        <v>10</v>
      </c>
      <c r="B12" s="448" t="s">
        <v>2178</v>
      </c>
      <c r="C12" s="449" t="s">
        <v>2139</v>
      </c>
      <c r="D12" s="450" t="s">
        <v>2140</v>
      </c>
      <c r="E12" s="449" t="s">
        <v>2153</v>
      </c>
      <c r="F12" s="460" t="s">
        <v>2179</v>
      </c>
      <c r="G12" s="460" t="s">
        <v>2180</v>
      </c>
      <c r="H12" s="449" t="s">
        <v>2181</v>
      </c>
      <c r="I12" s="449">
        <v>50</v>
      </c>
      <c r="J12" s="449">
        <v>45</v>
      </c>
      <c r="K12" s="449" t="s">
        <v>2144</v>
      </c>
      <c r="L12" s="448" t="s">
        <v>2145</v>
      </c>
      <c r="M12" s="449">
        <v>180</v>
      </c>
      <c r="N12" s="449" t="s">
        <v>2146</v>
      </c>
      <c r="O12" s="449" t="s">
        <v>433</v>
      </c>
      <c r="P12" s="449">
        <v>2016</v>
      </c>
      <c r="Q12" s="449" t="s">
        <v>2151</v>
      </c>
      <c r="R12" s="449" t="s">
        <v>433</v>
      </c>
      <c r="S12" s="452" t="s">
        <v>433</v>
      </c>
    </row>
    <row r="13" spans="1:19" ht="24" x14ac:dyDescent="0.35">
      <c r="A13" s="447">
        <v>11</v>
      </c>
      <c r="B13" s="449" t="s">
        <v>2182</v>
      </c>
      <c r="C13" s="449" t="s">
        <v>2139</v>
      </c>
      <c r="D13" s="450" t="s">
        <v>2140</v>
      </c>
      <c r="E13" s="449" t="s">
        <v>2183</v>
      </c>
      <c r="F13" s="460" t="s">
        <v>2184</v>
      </c>
      <c r="G13" s="460" t="s">
        <v>2185</v>
      </c>
      <c r="H13" s="449" t="s">
        <v>592</v>
      </c>
      <c r="I13" s="449">
        <v>120</v>
      </c>
      <c r="J13" s="449">
        <v>110</v>
      </c>
      <c r="K13" s="449" t="s">
        <v>2144</v>
      </c>
      <c r="L13" s="448" t="s">
        <v>2145</v>
      </c>
      <c r="M13" s="449">
        <v>232</v>
      </c>
      <c r="N13" s="449" t="s">
        <v>2146</v>
      </c>
      <c r="O13" s="449" t="s">
        <v>433</v>
      </c>
      <c r="P13" s="449">
        <v>2013</v>
      </c>
      <c r="Q13" s="449" t="s">
        <v>1906</v>
      </c>
      <c r="R13" s="449" t="s">
        <v>433</v>
      </c>
      <c r="S13" s="452" t="s">
        <v>433</v>
      </c>
    </row>
    <row r="14" spans="1:19" ht="24" x14ac:dyDescent="0.35">
      <c r="A14" s="447">
        <v>12</v>
      </c>
      <c r="B14" s="449" t="s">
        <v>2186</v>
      </c>
      <c r="C14" s="449" t="s">
        <v>2139</v>
      </c>
      <c r="D14" s="450" t="s">
        <v>2140</v>
      </c>
      <c r="E14" s="449" t="s">
        <v>2187</v>
      </c>
      <c r="F14" s="460" t="s">
        <v>2188</v>
      </c>
      <c r="G14" s="460" t="s">
        <v>2189</v>
      </c>
      <c r="H14" s="449" t="s">
        <v>592</v>
      </c>
      <c r="I14" s="449">
        <v>65</v>
      </c>
      <c r="J14" s="449">
        <v>52</v>
      </c>
      <c r="K14" s="449" t="s">
        <v>2144</v>
      </c>
      <c r="L14" s="448" t="s">
        <v>2145</v>
      </c>
      <c r="M14" s="449">
        <v>190</v>
      </c>
      <c r="N14" s="449" t="s">
        <v>2146</v>
      </c>
      <c r="O14" s="449" t="s">
        <v>433</v>
      </c>
      <c r="P14" s="449">
        <v>1973</v>
      </c>
      <c r="Q14" s="449" t="s">
        <v>476</v>
      </c>
      <c r="R14" s="449" t="s">
        <v>433</v>
      </c>
      <c r="S14" s="452" t="s">
        <v>433</v>
      </c>
    </row>
    <row r="15" spans="1:19" ht="24" x14ac:dyDescent="0.35">
      <c r="A15" s="447">
        <v>13</v>
      </c>
      <c r="B15" s="449" t="s">
        <v>2190</v>
      </c>
      <c r="C15" s="449" t="s">
        <v>2139</v>
      </c>
      <c r="D15" s="450" t="s">
        <v>2140</v>
      </c>
      <c r="E15" s="449" t="s">
        <v>2148</v>
      </c>
      <c r="F15" s="460" t="s">
        <v>2179</v>
      </c>
      <c r="G15" s="460" t="s">
        <v>2180</v>
      </c>
      <c r="H15" s="449" t="s">
        <v>592</v>
      </c>
      <c r="I15" s="449">
        <v>80</v>
      </c>
      <c r="J15" s="449">
        <v>75</v>
      </c>
      <c r="K15" s="449" t="s">
        <v>2144</v>
      </c>
      <c r="L15" s="448" t="s">
        <v>2145</v>
      </c>
      <c r="M15" s="449">
        <v>160</v>
      </c>
      <c r="N15" s="449" t="s">
        <v>2146</v>
      </c>
      <c r="O15" s="449" t="s">
        <v>433</v>
      </c>
      <c r="P15" s="449">
        <v>2015</v>
      </c>
      <c r="Q15" s="449" t="s">
        <v>1906</v>
      </c>
      <c r="R15" s="449" t="s">
        <v>433</v>
      </c>
      <c r="S15" s="452" t="s">
        <v>433</v>
      </c>
    </row>
    <row r="16" spans="1:19" ht="24" x14ac:dyDescent="0.35">
      <c r="A16" s="447">
        <v>14</v>
      </c>
      <c r="B16" s="453" t="s">
        <v>2191</v>
      </c>
      <c r="C16" s="449" t="s">
        <v>2139</v>
      </c>
      <c r="D16" s="450" t="s">
        <v>2140</v>
      </c>
      <c r="E16" s="449" t="s">
        <v>2156</v>
      </c>
      <c r="F16" s="460" t="s">
        <v>2192</v>
      </c>
      <c r="G16" s="460" t="s">
        <v>2193</v>
      </c>
      <c r="H16" s="449" t="s">
        <v>592</v>
      </c>
      <c r="I16" s="449">
        <v>90</v>
      </c>
      <c r="J16" s="449">
        <v>90</v>
      </c>
      <c r="K16" s="449" t="s">
        <v>2144</v>
      </c>
      <c r="L16" s="448" t="s">
        <v>2145</v>
      </c>
      <c r="M16" s="449">
        <v>210</v>
      </c>
      <c r="N16" s="449" t="s">
        <v>2146</v>
      </c>
      <c r="O16" s="449" t="s">
        <v>433</v>
      </c>
      <c r="P16" s="454">
        <v>1985</v>
      </c>
      <c r="Q16" s="449" t="s">
        <v>2151</v>
      </c>
      <c r="R16" s="449" t="s">
        <v>433</v>
      </c>
      <c r="S16" s="452" t="s">
        <v>433</v>
      </c>
    </row>
    <row r="17" spans="1:19" ht="24" x14ac:dyDescent="0.35">
      <c r="A17" s="447">
        <v>15</v>
      </c>
      <c r="B17" s="453" t="s">
        <v>2194</v>
      </c>
      <c r="C17" s="449" t="s">
        <v>2139</v>
      </c>
      <c r="D17" s="450" t="s">
        <v>2140</v>
      </c>
      <c r="E17" s="449" t="s">
        <v>2195</v>
      </c>
      <c r="F17" s="460" t="s">
        <v>2196</v>
      </c>
      <c r="G17" s="460" t="s">
        <v>2197</v>
      </c>
      <c r="H17" s="449" t="s">
        <v>592</v>
      </c>
      <c r="I17" s="449">
        <v>60</v>
      </c>
      <c r="J17" s="449">
        <v>60</v>
      </c>
      <c r="K17" s="449" t="s">
        <v>618</v>
      </c>
      <c r="L17" s="448" t="s">
        <v>2145</v>
      </c>
      <c r="M17" s="449">
        <v>86</v>
      </c>
      <c r="N17" s="449" t="s">
        <v>2146</v>
      </c>
      <c r="O17" s="449" t="s">
        <v>433</v>
      </c>
      <c r="P17" s="449">
        <v>2005</v>
      </c>
      <c r="Q17" s="449" t="s">
        <v>2151</v>
      </c>
      <c r="R17" s="449" t="s">
        <v>433</v>
      </c>
      <c r="S17" s="452" t="s">
        <v>433</v>
      </c>
    </row>
    <row r="18" spans="1:19" ht="24" x14ac:dyDescent="0.35">
      <c r="A18" s="447">
        <v>16</v>
      </c>
      <c r="B18" s="449" t="s">
        <v>2198</v>
      </c>
      <c r="C18" s="449" t="s">
        <v>2139</v>
      </c>
      <c r="D18" s="450" t="s">
        <v>2140</v>
      </c>
      <c r="E18" s="449" t="s">
        <v>2199</v>
      </c>
      <c r="F18" s="460" t="s">
        <v>2200</v>
      </c>
      <c r="G18" s="460" t="s">
        <v>2201</v>
      </c>
      <c r="H18" s="449" t="s">
        <v>592</v>
      </c>
      <c r="I18" s="449">
        <v>40</v>
      </c>
      <c r="J18" s="449">
        <v>35</v>
      </c>
      <c r="K18" s="449" t="s">
        <v>618</v>
      </c>
      <c r="L18" s="448" t="s">
        <v>2145</v>
      </c>
      <c r="M18" s="449">
        <v>68</v>
      </c>
      <c r="N18" s="449" t="s">
        <v>2146</v>
      </c>
      <c r="O18" s="449" t="s">
        <v>433</v>
      </c>
      <c r="P18" s="449">
        <v>2005</v>
      </c>
      <c r="Q18" s="449" t="s">
        <v>2151</v>
      </c>
      <c r="R18" s="449" t="s">
        <v>433</v>
      </c>
      <c r="S18" s="452" t="s">
        <v>433</v>
      </c>
    </row>
    <row r="19" spans="1:19" ht="24" x14ac:dyDescent="0.35">
      <c r="A19" s="447">
        <v>17</v>
      </c>
      <c r="B19" s="449" t="s">
        <v>2202</v>
      </c>
      <c r="C19" s="449" t="s">
        <v>2139</v>
      </c>
      <c r="D19" s="450" t="s">
        <v>2140</v>
      </c>
      <c r="E19" s="449" t="s">
        <v>2148</v>
      </c>
      <c r="F19" s="460" t="s">
        <v>2203</v>
      </c>
      <c r="G19" s="460" t="s">
        <v>2204</v>
      </c>
      <c r="H19" s="449" t="s">
        <v>592</v>
      </c>
      <c r="I19" s="449">
        <v>50</v>
      </c>
      <c r="J19" s="449">
        <v>45</v>
      </c>
      <c r="K19" s="449" t="s">
        <v>618</v>
      </c>
      <c r="L19" s="448" t="s">
        <v>2145</v>
      </c>
      <c r="M19" s="449">
        <v>78</v>
      </c>
      <c r="N19" s="449" t="s">
        <v>2146</v>
      </c>
      <c r="O19" s="449" t="s">
        <v>433</v>
      </c>
      <c r="P19" s="449">
        <v>1998</v>
      </c>
      <c r="Q19" s="449" t="s">
        <v>2205</v>
      </c>
      <c r="R19" s="449" t="s">
        <v>433</v>
      </c>
      <c r="S19" s="452" t="s">
        <v>433</v>
      </c>
    </row>
    <row r="20" spans="1:19" ht="24" x14ac:dyDescent="0.35">
      <c r="A20" s="447">
        <v>18</v>
      </c>
      <c r="B20" s="449" t="s">
        <v>2206</v>
      </c>
      <c r="C20" s="449" t="s">
        <v>2139</v>
      </c>
      <c r="D20" s="449" t="s">
        <v>2140</v>
      </c>
      <c r="E20" s="449" t="s">
        <v>2207</v>
      </c>
      <c r="F20" s="460" t="s">
        <v>2203</v>
      </c>
      <c r="G20" s="460" t="s">
        <v>2204</v>
      </c>
      <c r="H20" s="449" t="s">
        <v>592</v>
      </c>
      <c r="I20" s="449">
        <v>25</v>
      </c>
      <c r="J20" s="449">
        <v>20</v>
      </c>
      <c r="K20" s="449" t="s">
        <v>2144</v>
      </c>
      <c r="L20" s="448" t="s">
        <v>2145</v>
      </c>
      <c r="M20" s="449">
        <v>30</v>
      </c>
      <c r="N20" s="449" t="s">
        <v>2146</v>
      </c>
      <c r="O20" s="449" t="s">
        <v>433</v>
      </c>
      <c r="P20" s="449">
        <v>2005</v>
      </c>
      <c r="Q20" s="449" t="s">
        <v>2162</v>
      </c>
      <c r="R20" s="449" t="s">
        <v>433</v>
      </c>
      <c r="S20" s="452" t="s">
        <v>433</v>
      </c>
    </row>
    <row r="21" spans="1:19" ht="24" x14ac:dyDescent="0.35">
      <c r="A21" s="447">
        <v>19</v>
      </c>
      <c r="B21" s="449" t="s">
        <v>261</v>
      </c>
      <c r="C21" s="449" t="s">
        <v>2139</v>
      </c>
      <c r="D21" s="449" t="s">
        <v>2140</v>
      </c>
      <c r="E21" s="449" t="s">
        <v>2208</v>
      </c>
      <c r="F21" s="460" t="s">
        <v>2209</v>
      </c>
      <c r="G21" s="460" t="s">
        <v>2210</v>
      </c>
      <c r="H21" s="449" t="s">
        <v>592</v>
      </c>
      <c r="I21" s="449">
        <v>220</v>
      </c>
      <c r="J21" s="449">
        <v>208</v>
      </c>
      <c r="K21" s="449" t="s">
        <v>618</v>
      </c>
      <c r="L21" s="448" t="s">
        <v>2145</v>
      </c>
      <c r="M21" s="449">
        <v>347</v>
      </c>
      <c r="N21" s="449" t="s">
        <v>2146</v>
      </c>
      <c r="O21" s="449" t="s">
        <v>433</v>
      </c>
      <c r="P21" s="449">
        <v>1987</v>
      </c>
      <c r="Q21" s="449" t="s">
        <v>2151</v>
      </c>
      <c r="R21" s="449" t="s">
        <v>433</v>
      </c>
      <c r="S21" s="452" t="s">
        <v>433</v>
      </c>
    </row>
    <row r="22" spans="1:19" ht="24" x14ac:dyDescent="0.35">
      <c r="A22" s="447">
        <v>20</v>
      </c>
      <c r="B22" s="449" t="s">
        <v>2211</v>
      </c>
      <c r="C22" s="449" t="s">
        <v>2139</v>
      </c>
      <c r="D22" s="449" t="s">
        <v>2140</v>
      </c>
      <c r="E22" s="449" t="s">
        <v>2195</v>
      </c>
      <c r="F22" s="449">
        <v>352511.75929999998</v>
      </c>
      <c r="G22" s="449">
        <v>993772.5</v>
      </c>
      <c r="H22" s="449" t="s">
        <v>592</v>
      </c>
      <c r="I22" s="449">
        <v>58</v>
      </c>
      <c r="J22" s="449">
        <v>58</v>
      </c>
      <c r="K22" s="449" t="s">
        <v>618</v>
      </c>
      <c r="L22" s="448" t="s">
        <v>2145</v>
      </c>
      <c r="M22" s="449">
        <v>89</v>
      </c>
      <c r="N22" s="449" t="s">
        <v>2146</v>
      </c>
      <c r="O22" s="449" t="s">
        <v>433</v>
      </c>
      <c r="P22" s="449">
        <v>2007</v>
      </c>
      <c r="Q22" s="449" t="s">
        <v>2162</v>
      </c>
      <c r="R22" s="449" t="s">
        <v>433</v>
      </c>
      <c r="S22" s="452" t="s">
        <v>433</v>
      </c>
    </row>
    <row r="23" spans="1:19" ht="24" x14ac:dyDescent="0.35">
      <c r="A23" s="447">
        <v>21</v>
      </c>
      <c r="B23" s="449" t="s">
        <v>988</v>
      </c>
      <c r="C23" s="449" t="s">
        <v>2139</v>
      </c>
      <c r="D23" s="449" t="s">
        <v>2212</v>
      </c>
      <c r="E23" s="449" t="s">
        <v>2213</v>
      </c>
      <c r="F23" s="449">
        <v>378602.62</v>
      </c>
      <c r="G23" s="449">
        <v>984226</v>
      </c>
      <c r="H23" s="449" t="s">
        <v>592</v>
      </c>
      <c r="I23" s="449">
        <v>112</v>
      </c>
      <c r="J23" s="449">
        <v>71</v>
      </c>
      <c r="K23" s="449" t="s">
        <v>618</v>
      </c>
      <c r="L23" s="448" t="s">
        <v>2145</v>
      </c>
      <c r="M23" s="449">
        <v>186</v>
      </c>
      <c r="N23" s="449" t="s">
        <v>2146</v>
      </c>
      <c r="O23" s="449" t="s">
        <v>433</v>
      </c>
      <c r="P23" s="449">
        <v>2010</v>
      </c>
      <c r="Q23" s="449" t="s">
        <v>2162</v>
      </c>
      <c r="R23" s="449" t="s">
        <v>433</v>
      </c>
      <c r="S23" s="452" t="s">
        <v>433</v>
      </c>
    </row>
    <row r="24" spans="1:19" ht="24" x14ac:dyDescent="0.35">
      <c r="A24" s="447">
        <v>22</v>
      </c>
      <c r="B24" s="449" t="s">
        <v>2214</v>
      </c>
      <c r="C24" s="449" t="s">
        <v>2139</v>
      </c>
      <c r="D24" s="449" t="s">
        <v>2212</v>
      </c>
      <c r="E24" s="449" t="s">
        <v>2215</v>
      </c>
      <c r="F24" s="449">
        <v>374847.79</v>
      </c>
      <c r="G24" s="449">
        <v>987601.72</v>
      </c>
      <c r="H24" s="449" t="s">
        <v>592</v>
      </c>
      <c r="I24" s="449">
        <v>30</v>
      </c>
      <c r="J24" s="449">
        <v>21</v>
      </c>
      <c r="K24" s="449" t="s">
        <v>618</v>
      </c>
      <c r="L24" s="448" t="s">
        <v>2145</v>
      </c>
      <c r="M24" s="449">
        <v>84</v>
      </c>
      <c r="N24" s="449" t="s">
        <v>2146</v>
      </c>
      <c r="O24" s="449" t="s">
        <v>433</v>
      </c>
      <c r="P24" s="449">
        <v>2003</v>
      </c>
      <c r="Q24" s="449" t="s">
        <v>2151</v>
      </c>
      <c r="R24" s="449" t="s">
        <v>433</v>
      </c>
      <c r="S24" s="452" t="s">
        <v>433</v>
      </c>
    </row>
    <row r="25" spans="1:19" ht="24" x14ac:dyDescent="0.35">
      <c r="A25" s="447">
        <v>23</v>
      </c>
      <c r="B25" s="448" t="s">
        <v>2216</v>
      </c>
      <c r="C25" s="449" t="s">
        <v>2139</v>
      </c>
      <c r="D25" s="449" t="s">
        <v>2212</v>
      </c>
      <c r="E25" s="449" t="s">
        <v>2217</v>
      </c>
      <c r="F25" s="449">
        <v>373492</v>
      </c>
      <c r="G25" s="449">
        <v>982498</v>
      </c>
      <c r="H25" s="449" t="s">
        <v>592</v>
      </c>
      <c r="I25" s="449">
        <v>69</v>
      </c>
      <c r="J25" s="449">
        <v>48</v>
      </c>
      <c r="K25" s="449" t="s">
        <v>618</v>
      </c>
      <c r="L25" s="448" t="s">
        <v>2145</v>
      </c>
      <c r="M25" s="449">
        <v>72</v>
      </c>
      <c r="N25" s="449" t="s">
        <v>2146</v>
      </c>
      <c r="O25" s="449" t="s">
        <v>433</v>
      </c>
      <c r="P25" s="449">
        <v>2005</v>
      </c>
      <c r="Q25" s="449" t="s">
        <v>476</v>
      </c>
      <c r="R25" s="449" t="s">
        <v>433</v>
      </c>
      <c r="S25" s="452" t="s">
        <v>433</v>
      </c>
    </row>
    <row r="26" spans="1:19" ht="24" x14ac:dyDescent="0.35">
      <c r="A26" s="447">
        <v>24</v>
      </c>
      <c r="B26" s="448" t="s">
        <v>2218</v>
      </c>
      <c r="C26" s="449" t="s">
        <v>2139</v>
      </c>
      <c r="D26" s="449" t="s">
        <v>2212</v>
      </c>
      <c r="E26" s="449" t="s">
        <v>2217</v>
      </c>
      <c r="F26" s="449">
        <v>374772</v>
      </c>
      <c r="G26" s="449">
        <v>982890</v>
      </c>
      <c r="H26" s="449" t="s">
        <v>592</v>
      </c>
      <c r="I26" s="449">
        <v>32</v>
      </c>
      <c r="J26" s="449">
        <v>18</v>
      </c>
      <c r="K26" s="449" t="s">
        <v>618</v>
      </c>
      <c r="L26" s="448" t="s">
        <v>2145</v>
      </c>
      <c r="M26" s="449">
        <v>52</v>
      </c>
      <c r="N26" s="449" t="s">
        <v>2146</v>
      </c>
      <c r="O26" s="449" t="s">
        <v>433</v>
      </c>
      <c r="P26" s="449">
        <v>2005</v>
      </c>
      <c r="Q26" s="449" t="s">
        <v>2162</v>
      </c>
      <c r="R26" s="449" t="s">
        <v>433</v>
      </c>
      <c r="S26" s="452" t="s">
        <v>433</v>
      </c>
    </row>
    <row r="27" spans="1:19" ht="24" x14ac:dyDescent="0.35">
      <c r="A27" s="447">
        <v>25</v>
      </c>
      <c r="B27" s="448" t="s">
        <v>2219</v>
      </c>
      <c r="C27" s="449" t="s">
        <v>2139</v>
      </c>
      <c r="D27" s="449" t="s">
        <v>2212</v>
      </c>
      <c r="E27" s="449" t="s">
        <v>2217</v>
      </c>
      <c r="F27" s="449">
        <v>375584.8</v>
      </c>
      <c r="G27" s="449">
        <v>982731.4</v>
      </c>
      <c r="H27" s="449" t="s">
        <v>592</v>
      </c>
      <c r="I27" s="449">
        <v>50.4</v>
      </c>
      <c r="J27" s="449">
        <v>25.5</v>
      </c>
      <c r="K27" s="449" t="s">
        <v>618</v>
      </c>
      <c r="L27" s="448" t="s">
        <v>2145</v>
      </c>
      <c r="M27" s="449">
        <v>129</v>
      </c>
      <c r="N27" s="449" t="s">
        <v>2146</v>
      </c>
      <c r="O27" s="449" t="s">
        <v>433</v>
      </c>
      <c r="P27" s="449">
        <v>2005</v>
      </c>
      <c r="Q27" s="449" t="s">
        <v>2162</v>
      </c>
      <c r="R27" s="449" t="s">
        <v>433</v>
      </c>
      <c r="S27" s="452" t="s">
        <v>433</v>
      </c>
    </row>
    <row r="28" spans="1:19" ht="24" x14ac:dyDescent="0.35">
      <c r="A28" s="447">
        <v>26</v>
      </c>
      <c r="B28" s="448" t="s">
        <v>2220</v>
      </c>
      <c r="C28" s="449" t="s">
        <v>2139</v>
      </c>
      <c r="D28" s="449" t="s">
        <v>2212</v>
      </c>
      <c r="E28" s="449" t="s">
        <v>2221</v>
      </c>
      <c r="F28" s="449">
        <v>372758</v>
      </c>
      <c r="G28" s="449">
        <v>987221</v>
      </c>
      <c r="H28" s="449" t="s">
        <v>592</v>
      </c>
      <c r="I28" s="449">
        <v>124</v>
      </c>
      <c r="J28" s="449">
        <v>79</v>
      </c>
      <c r="K28" s="449" t="s">
        <v>618</v>
      </c>
      <c r="L28" s="448" t="s">
        <v>2145</v>
      </c>
      <c r="M28" s="449">
        <v>147</v>
      </c>
      <c r="N28" s="449" t="s">
        <v>2146</v>
      </c>
      <c r="O28" s="449" t="s">
        <v>433</v>
      </c>
      <c r="P28" s="449">
        <v>2013</v>
      </c>
      <c r="Q28" s="449" t="s">
        <v>2162</v>
      </c>
      <c r="R28" s="449" t="s">
        <v>433</v>
      </c>
      <c r="S28" s="452" t="s">
        <v>433</v>
      </c>
    </row>
    <row r="29" spans="1:19" ht="24" x14ac:dyDescent="0.35">
      <c r="A29" s="447">
        <v>27</v>
      </c>
      <c r="B29" s="448" t="s">
        <v>2222</v>
      </c>
      <c r="C29" s="449" t="s">
        <v>2139</v>
      </c>
      <c r="D29" s="449" t="s">
        <v>2212</v>
      </c>
      <c r="E29" s="449" t="s">
        <v>2223</v>
      </c>
      <c r="F29" s="460" t="s">
        <v>2224</v>
      </c>
      <c r="G29" s="460" t="s">
        <v>2225</v>
      </c>
      <c r="H29" s="449" t="s">
        <v>592</v>
      </c>
      <c r="I29" s="449">
        <v>74</v>
      </c>
      <c r="J29" s="449">
        <v>47</v>
      </c>
      <c r="K29" s="449" t="s">
        <v>2144</v>
      </c>
      <c r="L29" s="448" t="s">
        <v>2145</v>
      </c>
      <c r="M29" s="449">
        <v>175</v>
      </c>
      <c r="N29" s="449" t="s">
        <v>2146</v>
      </c>
      <c r="O29" s="449" t="s">
        <v>433</v>
      </c>
      <c r="P29" s="449">
        <v>2003</v>
      </c>
      <c r="Q29" s="449" t="s">
        <v>2226</v>
      </c>
      <c r="R29" s="449" t="s">
        <v>433</v>
      </c>
      <c r="S29" s="452" t="s">
        <v>433</v>
      </c>
    </row>
    <row r="30" spans="1:19" ht="24" x14ac:dyDescent="0.35">
      <c r="A30" s="447">
        <v>28</v>
      </c>
      <c r="B30" s="448" t="s">
        <v>2227</v>
      </c>
      <c r="C30" s="449" t="s">
        <v>2139</v>
      </c>
      <c r="D30" s="449" t="s">
        <v>2212</v>
      </c>
      <c r="E30" s="449" t="s">
        <v>2228</v>
      </c>
      <c r="F30" s="460">
        <v>381077</v>
      </c>
      <c r="G30" s="460">
        <v>985956</v>
      </c>
      <c r="H30" s="449" t="s">
        <v>592</v>
      </c>
      <c r="I30" s="449">
        <v>93</v>
      </c>
      <c r="J30" s="449">
        <v>59.8</v>
      </c>
      <c r="K30" s="449" t="s">
        <v>618</v>
      </c>
      <c r="L30" s="448" t="s">
        <v>2145</v>
      </c>
      <c r="M30" s="449">
        <v>153</v>
      </c>
      <c r="N30" s="449" t="s">
        <v>2146</v>
      </c>
      <c r="O30" s="449" t="s">
        <v>433</v>
      </c>
      <c r="P30" s="449">
        <v>2006</v>
      </c>
      <c r="Q30" s="449" t="s">
        <v>2162</v>
      </c>
      <c r="R30" s="449" t="s">
        <v>433</v>
      </c>
      <c r="S30" s="452" t="s">
        <v>433</v>
      </c>
    </row>
    <row r="31" spans="1:19" ht="24" x14ac:dyDescent="0.35">
      <c r="A31" s="447">
        <v>29</v>
      </c>
      <c r="B31" s="448" t="s">
        <v>2229</v>
      </c>
      <c r="C31" s="449" t="s">
        <v>2139</v>
      </c>
      <c r="D31" s="449" t="s">
        <v>2212</v>
      </c>
      <c r="E31" s="449"/>
      <c r="F31" s="460"/>
      <c r="G31" s="460"/>
      <c r="H31" s="449" t="s">
        <v>592</v>
      </c>
      <c r="I31" s="449">
        <v>10.9</v>
      </c>
      <c r="J31" s="449">
        <v>6.9</v>
      </c>
      <c r="K31" s="449" t="s">
        <v>2144</v>
      </c>
      <c r="L31" s="448" t="s">
        <v>2145</v>
      </c>
      <c r="M31" s="449">
        <v>26</v>
      </c>
      <c r="N31" s="449" t="s">
        <v>2146</v>
      </c>
      <c r="O31" s="449" t="s">
        <v>433</v>
      </c>
      <c r="P31" s="449">
        <v>1999</v>
      </c>
      <c r="Q31" s="449" t="s">
        <v>2205</v>
      </c>
      <c r="R31" s="449" t="s">
        <v>433</v>
      </c>
      <c r="S31" s="452" t="s">
        <v>433</v>
      </c>
    </row>
    <row r="32" spans="1:19" ht="24" x14ac:dyDescent="0.35">
      <c r="A32" s="447">
        <v>30</v>
      </c>
      <c r="B32" s="448" t="s">
        <v>2230</v>
      </c>
      <c r="C32" s="449" t="s">
        <v>2139</v>
      </c>
      <c r="D32" s="449" t="s">
        <v>2212</v>
      </c>
      <c r="E32" s="449" t="s">
        <v>2221</v>
      </c>
      <c r="F32" s="460" t="s">
        <v>2231</v>
      </c>
      <c r="G32" s="460" t="s">
        <v>2232</v>
      </c>
      <c r="H32" s="449" t="s">
        <v>592</v>
      </c>
      <c r="I32" s="449">
        <v>36.26</v>
      </c>
      <c r="J32" s="449">
        <v>23.22</v>
      </c>
      <c r="K32" s="449" t="s">
        <v>2144</v>
      </c>
      <c r="L32" s="448" t="s">
        <v>2145</v>
      </c>
      <c r="M32" s="449">
        <v>87</v>
      </c>
      <c r="N32" s="449" t="s">
        <v>2146</v>
      </c>
      <c r="O32" s="449" t="s">
        <v>433</v>
      </c>
      <c r="P32" s="449">
        <v>2004</v>
      </c>
      <c r="Q32" s="449" t="s">
        <v>2151</v>
      </c>
      <c r="R32" s="449" t="s">
        <v>433</v>
      </c>
      <c r="S32" s="452" t="s">
        <v>433</v>
      </c>
    </row>
    <row r="33" spans="1:19" ht="24" x14ac:dyDescent="0.35">
      <c r="A33" s="447">
        <v>31</v>
      </c>
      <c r="B33" s="448" t="s">
        <v>2233</v>
      </c>
      <c r="C33" s="449" t="s">
        <v>2139</v>
      </c>
      <c r="D33" s="449" t="s">
        <v>2212</v>
      </c>
      <c r="E33" s="449"/>
      <c r="F33" s="449">
        <v>369691.84</v>
      </c>
      <c r="G33" s="449">
        <v>998781.2</v>
      </c>
      <c r="H33" s="449" t="s">
        <v>592</v>
      </c>
      <c r="I33" s="449">
        <v>31.2</v>
      </c>
      <c r="J33" s="449">
        <v>19.899999999999999</v>
      </c>
      <c r="K33" s="449" t="s">
        <v>2144</v>
      </c>
      <c r="L33" s="448" t="s">
        <v>2145</v>
      </c>
      <c r="M33" s="449">
        <v>75</v>
      </c>
      <c r="N33" s="449" t="s">
        <v>2146</v>
      </c>
      <c r="O33" s="449" t="s">
        <v>433</v>
      </c>
      <c r="P33" s="449">
        <v>2002</v>
      </c>
      <c r="Q33" s="449" t="s">
        <v>2162</v>
      </c>
      <c r="R33" s="449" t="s">
        <v>433</v>
      </c>
      <c r="S33" s="452" t="s">
        <v>433</v>
      </c>
    </row>
    <row r="34" spans="1:19" ht="24" x14ac:dyDescent="0.35">
      <c r="A34" s="447">
        <v>32</v>
      </c>
      <c r="B34" s="449" t="s">
        <v>2234</v>
      </c>
      <c r="C34" s="449" t="s">
        <v>2139</v>
      </c>
      <c r="D34" s="449" t="s">
        <v>2235</v>
      </c>
      <c r="E34" s="449" t="s">
        <v>2236</v>
      </c>
      <c r="F34" s="449">
        <v>292618</v>
      </c>
      <c r="G34" s="449">
        <v>1009292</v>
      </c>
      <c r="H34" s="449" t="s">
        <v>592</v>
      </c>
      <c r="I34" s="449">
        <v>80</v>
      </c>
      <c r="J34" s="449">
        <v>75</v>
      </c>
      <c r="K34" s="449" t="s">
        <v>618</v>
      </c>
      <c r="L34" s="448" t="s">
        <v>2145</v>
      </c>
      <c r="M34" s="449">
        <v>250</v>
      </c>
      <c r="N34" s="449" t="s">
        <v>2146</v>
      </c>
      <c r="O34" s="449" t="s">
        <v>433</v>
      </c>
      <c r="P34" s="449">
        <v>2014</v>
      </c>
      <c r="Q34" s="449" t="s">
        <v>1906</v>
      </c>
      <c r="R34" s="449" t="s">
        <v>433</v>
      </c>
      <c r="S34" s="452" t="s">
        <v>433</v>
      </c>
    </row>
    <row r="35" spans="1:19" ht="24" x14ac:dyDescent="0.35">
      <c r="A35" s="447">
        <v>33</v>
      </c>
      <c r="B35" s="449" t="s">
        <v>2237</v>
      </c>
      <c r="C35" s="449" t="s">
        <v>2139</v>
      </c>
      <c r="D35" s="449" t="s">
        <v>2235</v>
      </c>
      <c r="E35" s="449" t="s">
        <v>2238</v>
      </c>
      <c r="F35" s="449">
        <v>297895</v>
      </c>
      <c r="G35" s="449">
        <v>1004886</v>
      </c>
      <c r="H35" s="449" t="s">
        <v>592</v>
      </c>
      <c r="I35" s="449">
        <v>95</v>
      </c>
      <c r="J35" s="449">
        <v>65</v>
      </c>
      <c r="K35" s="449" t="s">
        <v>618</v>
      </c>
      <c r="L35" s="448" t="s">
        <v>2145</v>
      </c>
      <c r="M35" s="449">
        <v>284</v>
      </c>
      <c r="N35" s="449" t="s">
        <v>2146</v>
      </c>
      <c r="O35" s="449" t="s">
        <v>433</v>
      </c>
      <c r="P35" s="449">
        <v>2014</v>
      </c>
      <c r="Q35" s="449" t="s">
        <v>1906</v>
      </c>
      <c r="R35" s="449" t="s">
        <v>433</v>
      </c>
      <c r="S35" s="452" t="s">
        <v>433</v>
      </c>
    </row>
    <row r="36" spans="1:19" ht="24" x14ac:dyDescent="0.35">
      <c r="A36" s="447">
        <v>34</v>
      </c>
      <c r="B36" s="449" t="s">
        <v>2239</v>
      </c>
      <c r="C36" s="449" t="s">
        <v>2139</v>
      </c>
      <c r="D36" s="449" t="s">
        <v>2235</v>
      </c>
      <c r="E36" s="449" t="s">
        <v>2240</v>
      </c>
      <c r="F36" s="449">
        <v>298183</v>
      </c>
      <c r="G36" s="449">
        <v>1013073</v>
      </c>
      <c r="H36" s="449" t="s">
        <v>592</v>
      </c>
      <c r="I36" s="449">
        <v>80</v>
      </c>
      <c r="J36" s="449">
        <v>65</v>
      </c>
      <c r="K36" s="449" t="s">
        <v>2144</v>
      </c>
      <c r="L36" s="448" t="s">
        <v>2145</v>
      </c>
      <c r="M36" s="449">
        <v>79</v>
      </c>
      <c r="N36" s="449" t="s">
        <v>2146</v>
      </c>
      <c r="O36" s="449" t="s">
        <v>433</v>
      </c>
      <c r="P36" s="449">
        <v>2014</v>
      </c>
      <c r="Q36" s="449" t="s">
        <v>1906</v>
      </c>
      <c r="R36" s="449" t="s">
        <v>433</v>
      </c>
      <c r="S36" s="452" t="s">
        <v>433</v>
      </c>
    </row>
    <row r="37" spans="1:19" ht="24" x14ac:dyDescent="0.35">
      <c r="A37" s="447">
        <v>35</v>
      </c>
      <c r="B37" s="449" t="s">
        <v>2241</v>
      </c>
      <c r="C37" s="449" t="s">
        <v>2139</v>
      </c>
      <c r="D37" s="449" t="s">
        <v>2235</v>
      </c>
      <c r="E37" s="449"/>
      <c r="F37" s="449">
        <v>286238.2</v>
      </c>
      <c r="G37" s="449">
        <v>1016188.5</v>
      </c>
      <c r="H37" s="449" t="s">
        <v>592</v>
      </c>
      <c r="I37" s="449">
        <v>130</v>
      </c>
      <c r="J37" s="449">
        <v>120</v>
      </c>
      <c r="K37" s="449" t="s">
        <v>2144</v>
      </c>
      <c r="L37" s="448" t="s">
        <v>2145</v>
      </c>
      <c r="M37" s="449">
        <v>162</v>
      </c>
      <c r="N37" s="449" t="s">
        <v>2146</v>
      </c>
      <c r="O37" s="449" t="s">
        <v>433</v>
      </c>
      <c r="P37" s="449">
        <v>2013</v>
      </c>
      <c r="Q37" s="449" t="s">
        <v>476</v>
      </c>
      <c r="R37" s="449" t="s">
        <v>433</v>
      </c>
      <c r="S37" s="452" t="s">
        <v>433</v>
      </c>
    </row>
    <row r="38" spans="1:19" ht="24" x14ac:dyDescent="0.35">
      <c r="A38" s="447">
        <v>36</v>
      </c>
      <c r="B38" s="449" t="s">
        <v>2242</v>
      </c>
      <c r="C38" s="449" t="s">
        <v>2139</v>
      </c>
      <c r="D38" s="449" t="s">
        <v>2243</v>
      </c>
      <c r="E38" s="449" t="s">
        <v>2244</v>
      </c>
      <c r="F38" s="449">
        <v>393422</v>
      </c>
      <c r="G38" s="449">
        <v>1002664</v>
      </c>
      <c r="H38" s="449" t="s">
        <v>592</v>
      </c>
      <c r="I38" s="449">
        <v>145</v>
      </c>
      <c r="J38" s="449">
        <v>135</v>
      </c>
      <c r="K38" s="449" t="s">
        <v>618</v>
      </c>
      <c r="L38" s="448" t="s">
        <v>2145</v>
      </c>
      <c r="M38" s="449">
        <v>392</v>
      </c>
      <c r="N38" s="449" t="s">
        <v>2146</v>
      </c>
      <c r="O38" s="449" t="s">
        <v>433</v>
      </c>
      <c r="P38" s="449">
        <v>2014</v>
      </c>
      <c r="Q38" s="449" t="s">
        <v>1906</v>
      </c>
      <c r="R38" s="449" t="s">
        <v>433</v>
      </c>
      <c r="S38" s="452" t="s">
        <v>433</v>
      </c>
    </row>
    <row r="39" spans="1:19" ht="24" x14ac:dyDescent="0.35">
      <c r="A39" s="447">
        <v>37</v>
      </c>
      <c r="B39" s="449" t="s">
        <v>2245</v>
      </c>
      <c r="C39" s="449" t="s">
        <v>2139</v>
      </c>
      <c r="D39" s="449" t="s">
        <v>2243</v>
      </c>
      <c r="E39" s="449" t="s">
        <v>2246</v>
      </c>
      <c r="F39" s="449">
        <v>399278</v>
      </c>
      <c r="G39" s="449">
        <v>1000665</v>
      </c>
      <c r="H39" s="449" t="s">
        <v>592</v>
      </c>
      <c r="I39" s="449">
        <v>45</v>
      </c>
      <c r="J39" s="449">
        <v>25</v>
      </c>
      <c r="K39" s="449" t="s">
        <v>618</v>
      </c>
      <c r="L39" s="448" t="s">
        <v>2145</v>
      </c>
      <c r="M39" s="449">
        <v>97</v>
      </c>
      <c r="N39" s="449" t="s">
        <v>2146</v>
      </c>
      <c r="O39" s="449" t="s">
        <v>433</v>
      </c>
      <c r="P39" s="449">
        <v>2008</v>
      </c>
      <c r="Q39" s="449" t="s">
        <v>1906</v>
      </c>
      <c r="R39" s="449" t="s">
        <v>433</v>
      </c>
      <c r="S39" s="452" t="s">
        <v>433</v>
      </c>
    </row>
    <row r="40" spans="1:19" ht="24" x14ac:dyDescent="0.35">
      <c r="A40" s="447">
        <v>38</v>
      </c>
      <c r="B40" s="449" t="s">
        <v>2247</v>
      </c>
      <c r="C40" s="449" t="s">
        <v>2139</v>
      </c>
      <c r="D40" s="449" t="s">
        <v>2243</v>
      </c>
      <c r="E40" s="449"/>
      <c r="F40" s="449">
        <v>399184.34</v>
      </c>
      <c r="G40" s="449">
        <v>1000783.9</v>
      </c>
      <c r="H40" s="449" t="s">
        <v>592</v>
      </c>
      <c r="I40" s="449">
        <v>40</v>
      </c>
      <c r="J40" s="449">
        <v>30</v>
      </c>
      <c r="K40" s="449" t="s">
        <v>618</v>
      </c>
      <c r="L40" s="448" t="s">
        <v>2145</v>
      </c>
      <c r="M40" s="449">
        <v>60</v>
      </c>
      <c r="N40" s="449" t="s">
        <v>2146</v>
      </c>
      <c r="O40" s="449" t="s">
        <v>433</v>
      </c>
      <c r="P40" s="449">
        <v>2009</v>
      </c>
      <c r="Q40" s="449" t="s">
        <v>1906</v>
      </c>
      <c r="R40" s="449" t="s">
        <v>433</v>
      </c>
      <c r="S40" s="452" t="s">
        <v>433</v>
      </c>
    </row>
    <row r="41" spans="1:19" ht="24" x14ac:dyDescent="0.35">
      <c r="A41" s="447">
        <v>39</v>
      </c>
      <c r="B41" s="449" t="s">
        <v>2244</v>
      </c>
      <c r="C41" s="449" t="s">
        <v>2139</v>
      </c>
      <c r="D41" s="449" t="s">
        <v>2243</v>
      </c>
      <c r="E41" s="449"/>
      <c r="F41" s="449">
        <v>394656.09</v>
      </c>
      <c r="G41" s="449">
        <v>1004853.3</v>
      </c>
      <c r="H41" s="449" t="s">
        <v>592</v>
      </c>
      <c r="I41" s="449">
        <v>50</v>
      </c>
      <c r="J41" s="449">
        <v>45</v>
      </c>
      <c r="K41" s="449" t="s">
        <v>618</v>
      </c>
      <c r="L41" s="448" t="s">
        <v>2145</v>
      </c>
      <c r="M41" s="449">
        <v>90</v>
      </c>
      <c r="N41" s="449" t="s">
        <v>2146</v>
      </c>
      <c r="O41" s="449" t="s">
        <v>433</v>
      </c>
      <c r="P41" s="449">
        <v>2009</v>
      </c>
      <c r="Q41" s="449" t="s">
        <v>1906</v>
      </c>
      <c r="R41" s="449" t="s">
        <v>433</v>
      </c>
      <c r="S41" s="452" t="s">
        <v>433</v>
      </c>
    </row>
    <row r="42" spans="1:19" ht="24" x14ac:dyDescent="0.35">
      <c r="A42" s="447">
        <v>40</v>
      </c>
      <c r="B42" s="449" t="s">
        <v>2248</v>
      </c>
      <c r="C42" s="449" t="s">
        <v>2139</v>
      </c>
      <c r="D42" s="449" t="s">
        <v>2249</v>
      </c>
      <c r="E42" s="449" t="s">
        <v>2250</v>
      </c>
      <c r="F42" s="449">
        <v>416271</v>
      </c>
      <c r="G42" s="449">
        <v>1000651</v>
      </c>
      <c r="H42" s="449" t="s">
        <v>592</v>
      </c>
      <c r="I42" s="449">
        <v>25.4</v>
      </c>
      <c r="J42" s="449">
        <v>15.9</v>
      </c>
      <c r="K42" s="449" t="s">
        <v>618</v>
      </c>
      <c r="L42" s="448" t="s">
        <v>2145</v>
      </c>
      <c r="M42" s="449">
        <v>60</v>
      </c>
      <c r="N42" s="449" t="s">
        <v>2146</v>
      </c>
      <c r="O42" s="449" t="s">
        <v>433</v>
      </c>
      <c r="P42" s="449">
        <v>2014</v>
      </c>
      <c r="Q42" s="449" t="s">
        <v>667</v>
      </c>
      <c r="R42" s="449" t="s">
        <v>433</v>
      </c>
      <c r="S42" s="452" t="s">
        <v>433</v>
      </c>
    </row>
    <row r="43" spans="1:19" ht="24" x14ac:dyDescent="0.35">
      <c r="A43" s="447">
        <v>41</v>
      </c>
      <c r="B43" s="449" t="s">
        <v>2251</v>
      </c>
      <c r="C43" s="449" t="s">
        <v>2139</v>
      </c>
      <c r="D43" s="449" t="s">
        <v>2249</v>
      </c>
      <c r="E43" s="449" t="s">
        <v>2250</v>
      </c>
      <c r="F43" s="449">
        <v>417133</v>
      </c>
      <c r="G43" s="449">
        <v>1000040</v>
      </c>
      <c r="H43" s="449" t="s">
        <v>592</v>
      </c>
      <c r="I43" s="449">
        <v>130</v>
      </c>
      <c r="J43" s="449">
        <v>73</v>
      </c>
      <c r="K43" s="449" t="s">
        <v>2144</v>
      </c>
      <c r="L43" s="448" t="s">
        <v>2145</v>
      </c>
      <c r="M43" s="449">
        <v>310</v>
      </c>
      <c r="N43" s="449" t="s">
        <v>2146</v>
      </c>
      <c r="O43" s="449" t="s">
        <v>433</v>
      </c>
      <c r="P43" s="449">
        <v>2013</v>
      </c>
      <c r="Q43" s="449" t="s">
        <v>2162</v>
      </c>
      <c r="R43" s="449" t="s">
        <v>428</v>
      </c>
      <c r="S43" s="452" t="s">
        <v>667</v>
      </c>
    </row>
    <row r="44" spans="1:19" ht="24" x14ac:dyDescent="0.35">
      <c r="A44" s="447">
        <v>42</v>
      </c>
      <c r="B44" s="449" t="s">
        <v>2252</v>
      </c>
      <c r="C44" s="449" t="s">
        <v>2139</v>
      </c>
      <c r="D44" s="449" t="s">
        <v>2253</v>
      </c>
      <c r="E44" s="449" t="s">
        <v>2252</v>
      </c>
      <c r="F44" s="449">
        <v>438186</v>
      </c>
      <c r="G44" s="449">
        <v>9932366</v>
      </c>
      <c r="H44" s="449" t="s">
        <v>592</v>
      </c>
      <c r="I44" s="449">
        <v>117</v>
      </c>
      <c r="J44" s="449">
        <v>85</v>
      </c>
      <c r="K44" s="449" t="s">
        <v>618</v>
      </c>
      <c r="L44" s="448" t="s">
        <v>2145</v>
      </c>
      <c r="M44" s="449">
        <v>144</v>
      </c>
      <c r="N44" s="449" t="s">
        <v>2146</v>
      </c>
      <c r="O44" s="449" t="s">
        <v>433</v>
      </c>
      <c r="P44" s="449">
        <v>2013</v>
      </c>
      <c r="Q44" s="449" t="s">
        <v>667</v>
      </c>
      <c r="R44" s="449" t="s">
        <v>433</v>
      </c>
      <c r="S44" s="452" t="s">
        <v>433</v>
      </c>
    </row>
    <row r="45" spans="1:19" ht="24" x14ac:dyDescent="0.35">
      <c r="A45" s="447">
        <v>43</v>
      </c>
      <c r="B45" s="449" t="s">
        <v>2254</v>
      </c>
      <c r="C45" s="449" t="s">
        <v>2139</v>
      </c>
      <c r="D45" s="449" t="s">
        <v>2253</v>
      </c>
      <c r="E45" s="449" t="s">
        <v>2255</v>
      </c>
      <c r="F45" s="449">
        <v>43084</v>
      </c>
      <c r="G45" s="449">
        <v>1018516</v>
      </c>
      <c r="H45" s="449" t="s">
        <v>592</v>
      </c>
      <c r="I45" s="449">
        <v>89</v>
      </c>
      <c r="J45" s="449">
        <v>39</v>
      </c>
      <c r="K45" s="449" t="s">
        <v>618</v>
      </c>
      <c r="L45" s="448" t="s">
        <v>2145</v>
      </c>
      <c r="M45" s="449">
        <v>94</v>
      </c>
      <c r="N45" s="449" t="s">
        <v>2146</v>
      </c>
      <c r="O45" s="449" t="s">
        <v>433</v>
      </c>
      <c r="P45" s="449">
        <v>2005</v>
      </c>
      <c r="Q45" s="449" t="s">
        <v>667</v>
      </c>
      <c r="R45" s="449" t="s">
        <v>428</v>
      </c>
      <c r="S45" s="452" t="s">
        <v>667</v>
      </c>
    </row>
    <row r="46" spans="1:19" ht="24" x14ac:dyDescent="0.35">
      <c r="A46" s="447">
        <v>44</v>
      </c>
      <c r="B46" s="449" t="s">
        <v>2256</v>
      </c>
      <c r="C46" s="449" t="s">
        <v>2139</v>
      </c>
      <c r="D46" s="449" t="s">
        <v>2253</v>
      </c>
      <c r="E46" s="449" t="s">
        <v>2257</v>
      </c>
      <c r="F46" s="449">
        <v>434120</v>
      </c>
      <c r="G46" s="449">
        <v>997251</v>
      </c>
      <c r="H46" s="449" t="s">
        <v>592</v>
      </c>
      <c r="I46" s="449">
        <v>45</v>
      </c>
      <c r="J46" s="449">
        <v>25</v>
      </c>
      <c r="K46" s="449" t="s">
        <v>2144</v>
      </c>
      <c r="L46" s="448" t="s">
        <v>2145</v>
      </c>
      <c r="M46" s="449">
        <v>111</v>
      </c>
      <c r="N46" s="449" t="s">
        <v>2146</v>
      </c>
      <c r="O46" s="449" t="s">
        <v>433</v>
      </c>
      <c r="P46" s="449">
        <v>2006</v>
      </c>
      <c r="Q46" s="449" t="s">
        <v>2258</v>
      </c>
      <c r="R46" s="449" t="s">
        <v>428</v>
      </c>
      <c r="S46" s="452" t="s">
        <v>667</v>
      </c>
    </row>
    <row r="47" spans="1:19" ht="24" x14ac:dyDescent="0.35">
      <c r="A47" s="447">
        <v>45</v>
      </c>
      <c r="B47" s="449" t="s">
        <v>2259</v>
      </c>
      <c r="C47" s="449" t="s">
        <v>2139</v>
      </c>
      <c r="D47" s="449" t="s">
        <v>2260</v>
      </c>
      <c r="E47" s="448" t="s">
        <v>2261</v>
      </c>
      <c r="F47" s="449">
        <v>441773</v>
      </c>
      <c r="G47" s="449">
        <v>993963</v>
      </c>
      <c r="H47" s="449" t="s">
        <v>592</v>
      </c>
      <c r="I47" s="449">
        <v>120</v>
      </c>
      <c r="J47" s="449">
        <v>76</v>
      </c>
      <c r="K47" s="449" t="s">
        <v>2144</v>
      </c>
      <c r="L47" s="448" t="s">
        <v>2262</v>
      </c>
      <c r="M47" s="449">
        <v>1250</v>
      </c>
      <c r="N47" s="449" t="s">
        <v>2146</v>
      </c>
      <c r="O47" s="449" t="s">
        <v>433</v>
      </c>
      <c r="P47" s="449">
        <v>2012</v>
      </c>
      <c r="Q47" s="449" t="s">
        <v>667</v>
      </c>
      <c r="R47" s="449" t="s">
        <v>433</v>
      </c>
      <c r="S47" s="452" t="s">
        <v>433</v>
      </c>
    </row>
    <row r="48" spans="1:19" ht="24" x14ac:dyDescent="0.35">
      <c r="A48" s="447">
        <v>46</v>
      </c>
      <c r="B48" s="449" t="s">
        <v>2237</v>
      </c>
      <c r="C48" s="449" t="s">
        <v>2139</v>
      </c>
      <c r="D48" s="449" t="s">
        <v>2260</v>
      </c>
      <c r="E48" s="449" t="s">
        <v>2263</v>
      </c>
      <c r="F48" s="449">
        <v>449580</v>
      </c>
      <c r="G48" s="449">
        <v>1005698</v>
      </c>
      <c r="H48" s="449" t="s">
        <v>592</v>
      </c>
      <c r="I48" s="449">
        <v>30</v>
      </c>
      <c r="J48" s="449">
        <v>28.9</v>
      </c>
      <c r="K48" s="449" t="s">
        <v>2144</v>
      </c>
      <c r="L48" s="448" t="s">
        <v>2262</v>
      </c>
      <c r="M48" s="449">
        <v>660</v>
      </c>
      <c r="N48" s="449" t="s">
        <v>2146</v>
      </c>
      <c r="O48" s="449" t="s">
        <v>433</v>
      </c>
      <c r="P48" s="449">
        <v>2007</v>
      </c>
      <c r="Q48" s="449" t="s">
        <v>2258</v>
      </c>
      <c r="R48" s="449" t="s">
        <v>433</v>
      </c>
      <c r="S48" s="452" t="s">
        <v>433</v>
      </c>
    </row>
    <row r="49" spans="1:19" ht="24" x14ac:dyDescent="0.35">
      <c r="A49" s="447">
        <v>47</v>
      </c>
      <c r="B49" s="449" t="s">
        <v>2264</v>
      </c>
      <c r="C49" s="449" t="s">
        <v>2139</v>
      </c>
      <c r="D49" s="449" t="s">
        <v>2260</v>
      </c>
      <c r="E49" s="449" t="s">
        <v>2265</v>
      </c>
      <c r="F49" s="449">
        <v>442979</v>
      </c>
      <c r="G49" s="449">
        <v>1015097</v>
      </c>
      <c r="H49" s="449" t="s">
        <v>592</v>
      </c>
      <c r="I49" s="449">
        <v>69</v>
      </c>
      <c r="J49" s="449">
        <v>50</v>
      </c>
      <c r="K49" s="449" t="s">
        <v>2144</v>
      </c>
      <c r="L49" s="448" t="s">
        <v>2262</v>
      </c>
      <c r="M49" s="449">
        <v>930</v>
      </c>
      <c r="N49" s="449" t="s">
        <v>2146</v>
      </c>
      <c r="O49" s="449" t="s">
        <v>433</v>
      </c>
      <c r="P49" s="449">
        <v>2006</v>
      </c>
      <c r="Q49" s="449" t="s">
        <v>2258</v>
      </c>
      <c r="R49" s="449" t="s">
        <v>433</v>
      </c>
      <c r="S49" s="452" t="s">
        <v>433</v>
      </c>
    </row>
    <row r="50" spans="1:19" ht="24" x14ac:dyDescent="0.35">
      <c r="A50" s="447">
        <v>48</v>
      </c>
      <c r="B50" s="449" t="s">
        <v>2266</v>
      </c>
      <c r="C50" s="449" t="s">
        <v>2139</v>
      </c>
      <c r="D50" s="449" t="s">
        <v>2260</v>
      </c>
      <c r="E50" s="449" t="s">
        <v>2267</v>
      </c>
      <c r="F50" s="449">
        <v>441119</v>
      </c>
      <c r="G50" s="449">
        <v>1008398</v>
      </c>
      <c r="H50" s="449" t="s">
        <v>592</v>
      </c>
      <c r="I50" s="449">
        <v>60.5</v>
      </c>
      <c r="J50" s="449">
        <v>45</v>
      </c>
      <c r="K50" s="449" t="s">
        <v>2144</v>
      </c>
      <c r="L50" s="448" t="s">
        <v>2262</v>
      </c>
      <c r="M50" s="449">
        <v>605</v>
      </c>
      <c r="N50" s="449" t="s">
        <v>2146</v>
      </c>
      <c r="O50" s="449" t="s">
        <v>433</v>
      </c>
      <c r="P50" s="449">
        <v>2005</v>
      </c>
      <c r="Q50" s="449" t="s">
        <v>2258</v>
      </c>
      <c r="R50" s="449" t="s">
        <v>433</v>
      </c>
      <c r="S50" s="452" t="s">
        <v>433</v>
      </c>
    </row>
    <row r="51" spans="1:19" ht="24" x14ac:dyDescent="0.35">
      <c r="A51" s="447">
        <v>49</v>
      </c>
      <c r="B51" s="449" t="s">
        <v>2268</v>
      </c>
      <c r="C51" s="449" t="s">
        <v>2139</v>
      </c>
      <c r="D51" s="449" t="s">
        <v>2260</v>
      </c>
      <c r="E51" s="449" t="s">
        <v>2268</v>
      </c>
      <c r="F51" s="449">
        <v>439573</v>
      </c>
      <c r="G51" s="449">
        <v>1016863</v>
      </c>
      <c r="H51" s="449" t="s">
        <v>592</v>
      </c>
      <c r="I51" s="449">
        <v>150</v>
      </c>
      <c r="J51" s="449">
        <v>120</v>
      </c>
      <c r="K51" s="449" t="s">
        <v>2144</v>
      </c>
      <c r="L51" s="448" t="s">
        <v>2262</v>
      </c>
      <c r="M51" s="449">
        <v>2033</v>
      </c>
      <c r="N51" s="449" t="s">
        <v>2146</v>
      </c>
      <c r="O51" s="449" t="s">
        <v>433</v>
      </c>
      <c r="P51" s="449">
        <v>2007</v>
      </c>
      <c r="Q51" s="449" t="s">
        <v>2258</v>
      </c>
      <c r="R51" s="449" t="s">
        <v>433</v>
      </c>
      <c r="S51" s="452" t="s">
        <v>433</v>
      </c>
    </row>
    <row r="52" spans="1:19" ht="24" x14ac:dyDescent="0.35">
      <c r="A52" s="447">
        <v>50</v>
      </c>
      <c r="B52" s="449" t="s">
        <v>2269</v>
      </c>
      <c r="C52" s="449" t="s">
        <v>2139</v>
      </c>
      <c r="D52" s="449" t="s">
        <v>2260</v>
      </c>
      <c r="E52" s="449" t="s">
        <v>2270</v>
      </c>
      <c r="F52" s="449">
        <v>452147</v>
      </c>
      <c r="G52" s="449">
        <v>995774</v>
      </c>
      <c r="H52" s="449" t="s">
        <v>592</v>
      </c>
      <c r="I52" s="449">
        <v>107</v>
      </c>
      <c r="J52" s="449">
        <v>64</v>
      </c>
      <c r="K52" s="449" t="s">
        <v>618</v>
      </c>
      <c r="L52" s="448" t="s">
        <v>2262</v>
      </c>
      <c r="M52" s="449">
        <v>965</v>
      </c>
      <c r="N52" s="449" t="s">
        <v>2146</v>
      </c>
      <c r="O52" s="449" t="s">
        <v>433</v>
      </c>
      <c r="P52" s="449">
        <v>2008</v>
      </c>
      <c r="Q52" s="449" t="s">
        <v>2258</v>
      </c>
      <c r="R52" s="449" t="s">
        <v>433</v>
      </c>
      <c r="S52" s="452" t="s">
        <v>433</v>
      </c>
    </row>
    <row r="53" spans="1:19" ht="24" x14ac:dyDescent="0.35">
      <c r="A53" s="447">
        <v>51</v>
      </c>
      <c r="B53" s="449" t="s">
        <v>2271</v>
      </c>
      <c r="C53" s="449" t="s">
        <v>2139</v>
      </c>
      <c r="D53" s="449" t="s">
        <v>2260</v>
      </c>
      <c r="E53" s="449" t="s">
        <v>2270</v>
      </c>
      <c r="F53" s="449">
        <v>448411</v>
      </c>
      <c r="G53" s="449">
        <v>995819</v>
      </c>
      <c r="H53" s="449" t="s">
        <v>592</v>
      </c>
      <c r="I53" s="449">
        <v>77</v>
      </c>
      <c r="J53" s="449">
        <v>62</v>
      </c>
      <c r="K53" s="449" t="s">
        <v>2272</v>
      </c>
      <c r="L53" s="448" t="s">
        <v>2262</v>
      </c>
      <c r="M53" s="449">
        <v>1400</v>
      </c>
      <c r="N53" s="449" t="s">
        <v>2146</v>
      </c>
      <c r="O53" s="449" t="s">
        <v>433</v>
      </c>
      <c r="P53" s="449">
        <v>2012</v>
      </c>
      <c r="Q53" s="449" t="s">
        <v>667</v>
      </c>
      <c r="R53" s="449" t="s">
        <v>433</v>
      </c>
      <c r="S53" s="452" t="s">
        <v>433</v>
      </c>
    </row>
    <row r="54" spans="1:19" ht="24" x14ac:dyDescent="0.35">
      <c r="A54" s="447">
        <v>52</v>
      </c>
      <c r="B54" s="449" t="s">
        <v>2273</v>
      </c>
      <c r="C54" s="449" t="s">
        <v>2139</v>
      </c>
      <c r="D54" s="449" t="s">
        <v>2260</v>
      </c>
      <c r="E54" s="449" t="s">
        <v>2274</v>
      </c>
      <c r="F54" s="449">
        <v>441027</v>
      </c>
      <c r="G54" s="449">
        <v>994398</v>
      </c>
      <c r="H54" s="449" t="s">
        <v>592</v>
      </c>
      <c r="I54" s="449">
        <v>63</v>
      </c>
      <c r="J54" s="449">
        <v>57</v>
      </c>
      <c r="K54" s="449" t="s">
        <v>618</v>
      </c>
      <c r="L54" s="448" t="s">
        <v>2262</v>
      </c>
      <c r="M54" s="449">
        <v>595</v>
      </c>
      <c r="N54" s="449" t="s">
        <v>2146</v>
      </c>
      <c r="O54" s="449" t="s">
        <v>433</v>
      </c>
      <c r="P54" s="449">
        <v>2012</v>
      </c>
      <c r="Q54" s="449" t="s">
        <v>2258</v>
      </c>
      <c r="R54" s="449" t="s">
        <v>428</v>
      </c>
      <c r="S54" s="452" t="s">
        <v>667</v>
      </c>
    </row>
    <row r="55" spans="1:19" ht="24" x14ac:dyDescent="0.35">
      <c r="A55" s="447">
        <v>53</v>
      </c>
      <c r="B55" s="449" t="s">
        <v>2275</v>
      </c>
      <c r="C55" s="449" t="s">
        <v>2139</v>
      </c>
      <c r="D55" s="449" t="s">
        <v>2276</v>
      </c>
      <c r="E55" s="449" t="s">
        <v>2277</v>
      </c>
      <c r="F55" s="449">
        <v>340382</v>
      </c>
      <c r="G55" s="449">
        <v>983538</v>
      </c>
      <c r="H55" s="449" t="s">
        <v>592</v>
      </c>
      <c r="I55" s="449">
        <v>159</v>
      </c>
      <c r="J55" s="449">
        <v>149</v>
      </c>
      <c r="K55" s="449" t="s">
        <v>618</v>
      </c>
      <c r="L55" s="448" t="s">
        <v>2145</v>
      </c>
      <c r="M55" s="449">
        <v>325</v>
      </c>
      <c r="N55" s="449" t="s">
        <v>2146</v>
      </c>
      <c r="O55" s="449" t="s">
        <v>433</v>
      </c>
      <c r="P55" s="449">
        <v>2013</v>
      </c>
      <c r="Q55" s="449" t="s">
        <v>667</v>
      </c>
      <c r="R55" s="449" t="s">
        <v>433</v>
      </c>
      <c r="S55" s="452" t="s">
        <v>433</v>
      </c>
    </row>
    <row r="56" spans="1:19" ht="24" x14ac:dyDescent="0.35">
      <c r="A56" s="447">
        <v>54</v>
      </c>
      <c r="B56" s="449" t="s">
        <v>2278</v>
      </c>
      <c r="C56" s="449" t="s">
        <v>2139</v>
      </c>
      <c r="D56" s="449" t="s">
        <v>2276</v>
      </c>
      <c r="E56" s="449" t="s">
        <v>2277</v>
      </c>
      <c r="F56" s="449">
        <v>336780</v>
      </c>
      <c r="G56" s="449">
        <v>978720</v>
      </c>
      <c r="H56" s="449" t="s">
        <v>592</v>
      </c>
      <c r="I56" s="449">
        <v>58</v>
      </c>
      <c r="J56" s="449">
        <v>58</v>
      </c>
      <c r="K56" s="449" t="s">
        <v>618</v>
      </c>
      <c r="L56" s="448" t="s">
        <v>2145</v>
      </c>
      <c r="M56" s="449">
        <v>237</v>
      </c>
      <c r="N56" s="449" t="s">
        <v>2146</v>
      </c>
      <c r="O56" s="449" t="s">
        <v>433</v>
      </c>
      <c r="P56" s="449">
        <v>2015</v>
      </c>
      <c r="Q56" s="449" t="s">
        <v>667</v>
      </c>
      <c r="R56" s="449" t="s">
        <v>433</v>
      </c>
      <c r="S56" s="452" t="s">
        <v>433</v>
      </c>
    </row>
    <row r="57" spans="1:19" ht="24" x14ac:dyDescent="0.35">
      <c r="A57" s="447">
        <v>55</v>
      </c>
      <c r="B57" s="449" t="s">
        <v>2279</v>
      </c>
      <c r="C57" s="449" t="s">
        <v>2139</v>
      </c>
      <c r="D57" s="449" t="s">
        <v>2276</v>
      </c>
      <c r="E57" s="449" t="s">
        <v>2277</v>
      </c>
      <c r="F57" s="449">
        <v>338781.96600000001</v>
      </c>
      <c r="G57" s="449">
        <v>979871.701</v>
      </c>
      <c r="H57" s="449" t="s">
        <v>592</v>
      </c>
      <c r="I57" s="449">
        <v>50</v>
      </c>
      <c r="J57" s="449">
        <v>50</v>
      </c>
      <c r="K57" s="449" t="s">
        <v>618</v>
      </c>
      <c r="L57" s="448" t="s">
        <v>2145</v>
      </c>
      <c r="M57" s="449">
        <v>79</v>
      </c>
      <c r="N57" s="449" t="s">
        <v>2146</v>
      </c>
      <c r="O57" s="449" t="s">
        <v>433</v>
      </c>
      <c r="P57" s="449">
        <v>2016</v>
      </c>
      <c r="Q57" s="449" t="s">
        <v>667</v>
      </c>
      <c r="R57" s="449" t="s">
        <v>433</v>
      </c>
      <c r="S57" s="452" t="s">
        <v>433</v>
      </c>
    </row>
    <row r="58" spans="1:19" ht="24" x14ac:dyDescent="0.35">
      <c r="A58" s="447">
        <v>56</v>
      </c>
      <c r="B58" s="449" t="s">
        <v>2280</v>
      </c>
      <c r="C58" s="449" t="s">
        <v>2139</v>
      </c>
      <c r="D58" s="449" t="s">
        <v>2276</v>
      </c>
      <c r="E58" s="449" t="s">
        <v>2281</v>
      </c>
      <c r="F58" s="449">
        <v>323535</v>
      </c>
      <c r="G58" s="449">
        <v>977906</v>
      </c>
      <c r="H58" s="449" t="s">
        <v>592</v>
      </c>
      <c r="I58" s="449">
        <v>70</v>
      </c>
      <c r="J58" s="449">
        <v>70</v>
      </c>
      <c r="K58" s="449" t="s">
        <v>618</v>
      </c>
      <c r="L58" s="448" t="s">
        <v>2145</v>
      </c>
      <c r="M58" s="449">
        <v>83</v>
      </c>
      <c r="N58" s="449" t="s">
        <v>2146</v>
      </c>
      <c r="O58" s="449" t="s">
        <v>433</v>
      </c>
      <c r="P58" s="449">
        <v>2016</v>
      </c>
      <c r="Q58" s="449" t="s">
        <v>667</v>
      </c>
      <c r="R58" s="449" t="s">
        <v>433</v>
      </c>
      <c r="S58" s="452" t="s">
        <v>433</v>
      </c>
    </row>
    <row r="59" spans="1:19" ht="24" x14ac:dyDescent="0.35">
      <c r="A59" s="447">
        <v>57</v>
      </c>
      <c r="B59" s="455" t="s">
        <v>2282</v>
      </c>
      <c r="C59" s="449" t="s">
        <v>2139</v>
      </c>
      <c r="D59" s="456" t="s">
        <v>2283</v>
      </c>
      <c r="E59" s="449" t="s">
        <v>2284</v>
      </c>
      <c r="F59" s="449">
        <v>336535</v>
      </c>
      <c r="G59" s="449">
        <v>934265</v>
      </c>
      <c r="H59" s="449" t="s">
        <v>592</v>
      </c>
      <c r="I59" s="449">
        <v>35</v>
      </c>
      <c r="J59" s="449">
        <v>32.5</v>
      </c>
      <c r="K59" s="449" t="s">
        <v>618</v>
      </c>
      <c r="L59" s="448" t="s">
        <v>2145</v>
      </c>
      <c r="M59" s="449">
        <v>70</v>
      </c>
      <c r="N59" s="449" t="s">
        <v>2146</v>
      </c>
      <c r="O59" s="449" t="s">
        <v>433</v>
      </c>
      <c r="P59" s="449">
        <v>2000</v>
      </c>
      <c r="Q59" s="449" t="s">
        <v>2151</v>
      </c>
      <c r="R59" s="449" t="s">
        <v>433</v>
      </c>
      <c r="S59" s="452" t="s">
        <v>433</v>
      </c>
    </row>
    <row r="60" spans="1:19" ht="24" x14ac:dyDescent="0.35">
      <c r="A60" s="447">
        <v>58</v>
      </c>
      <c r="B60" s="448" t="s">
        <v>2285</v>
      </c>
      <c r="C60" s="449" t="s">
        <v>2139</v>
      </c>
      <c r="D60" s="456" t="s">
        <v>2283</v>
      </c>
      <c r="E60" s="449" t="s">
        <v>2286</v>
      </c>
      <c r="F60" s="449">
        <v>344668</v>
      </c>
      <c r="G60" s="449">
        <v>950684</v>
      </c>
      <c r="H60" s="449" t="s">
        <v>592</v>
      </c>
      <c r="I60" s="449">
        <v>40</v>
      </c>
      <c r="J60" s="449">
        <v>23</v>
      </c>
      <c r="K60" s="449" t="s">
        <v>618</v>
      </c>
      <c r="L60" s="448" t="s">
        <v>2145</v>
      </c>
      <c r="M60" s="449">
        <v>37</v>
      </c>
      <c r="N60" s="449" t="s">
        <v>2146</v>
      </c>
      <c r="O60" s="449" t="s">
        <v>433</v>
      </c>
      <c r="P60" s="449">
        <v>2009</v>
      </c>
      <c r="Q60" s="449" t="s">
        <v>2151</v>
      </c>
      <c r="R60" s="449" t="s">
        <v>433</v>
      </c>
      <c r="S60" s="452" t="s">
        <v>433</v>
      </c>
    </row>
    <row r="61" spans="1:19" ht="24" x14ac:dyDescent="0.35">
      <c r="A61" s="447">
        <v>59</v>
      </c>
      <c r="B61" s="448" t="s">
        <v>2287</v>
      </c>
      <c r="C61" s="449" t="s">
        <v>2139</v>
      </c>
      <c r="D61" s="456" t="s">
        <v>2283</v>
      </c>
      <c r="E61" s="449" t="s">
        <v>2288</v>
      </c>
      <c r="F61" s="449">
        <v>336900</v>
      </c>
      <c r="G61" s="449">
        <v>1010026</v>
      </c>
      <c r="H61" s="449" t="s">
        <v>592</v>
      </c>
      <c r="I61" s="449">
        <v>100</v>
      </c>
      <c r="J61" s="449">
        <v>90</v>
      </c>
      <c r="K61" s="449" t="s">
        <v>680</v>
      </c>
      <c r="L61" s="448" t="s">
        <v>2145</v>
      </c>
      <c r="M61" s="449">
        <v>180</v>
      </c>
      <c r="N61" s="449" t="s">
        <v>2146</v>
      </c>
      <c r="O61" s="449" t="s">
        <v>433</v>
      </c>
      <c r="P61" s="449">
        <v>1999</v>
      </c>
      <c r="Q61" s="449" t="s">
        <v>2151</v>
      </c>
      <c r="R61" s="449" t="s">
        <v>433</v>
      </c>
      <c r="S61" s="452" t="s">
        <v>433</v>
      </c>
    </row>
    <row r="62" spans="1:19" ht="24" x14ac:dyDescent="0.35">
      <c r="A62" s="447">
        <v>60</v>
      </c>
      <c r="B62" s="448" t="s">
        <v>1057</v>
      </c>
      <c r="C62" s="449" t="s">
        <v>2139</v>
      </c>
      <c r="D62" s="456" t="s">
        <v>2283</v>
      </c>
      <c r="E62" s="449" t="s">
        <v>2289</v>
      </c>
      <c r="F62" s="449">
        <v>329326</v>
      </c>
      <c r="G62" s="449">
        <v>934359</v>
      </c>
      <c r="H62" s="449" t="s">
        <v>592</v>
      </c>
      <c r="I62" s="449">
        <v>280</v>
      </c>
      <c r="J62" s="449">
        <v>217</v>
      </c>
      <c r="K62" s="449" t="s">
        <v>618</v>
      </c>
      <c r="L62" s="448" t="s">
        <v>2145</v>
      </c>
      <c r="M62" s="449">
        <v>363</v>
      </c>
      <c r="N62" s="449" t="s">
        <v>2146</v>
      </c>
      <c r="O62" s="449" t="s">
        <v>433</v>
      </c>
      <c r="P62" s="449">
        <v>2015</v>
      </c>
      <c r="Q62" s="449" t="s">
        <v>476</v>
      </c>
      <c r="R62" s="449" t="s">
        <v>433</v>
      </c>
      <c r="S62" s="452" t="s">
        <v>433</v>
      </c>
    </row>
    <row r="63" spans="1:19" ht="24" x14ac:dyDescent="0.35">
      <c r="A63" s="447">
        <v>61</v>
      </c>
      <c r="B63" s="448" t="s">
        <v>2290</v>
      </c>
      <c r="C63" s="449" t="s">
        <v>2139</v>
      </c>
      <c r="D63" s="456" t="s">
        <v>2291</v>
      </c>
      <c r="E63" s="449" t="s">
        <v>2292</v>
      </c>
      <c r="F63" s="449">
        <v>310551</v>
      </c>
      <c r="G63" s="449">
        <v>969438</v>
      </c>
      <c r="H63" s="449" t="s">
        <v>592</v>
      </c>
      <c r="I63" s="449">
        <v>10</v>
      </c>
      <c r="J63" s="449">
        <v>5</v>
      </c>
      <c r="K63" s="449" t="s">
        <v>618</v>
      </c>
      <c r="L63" s="448" t="s">
        <v>2145</v>
      </c>
      <c r="M63" s="449">
        <v>12</v>
      </c>
      <c r="N63" s="449" t="s">
        <v>2146</v>
      </c>
      <c r="O63" s="449" t="s">
        <v>433</v>
      </c>
      <c r="P63" s="449">
        <v>1987</v>
      </c>
      <c r="Q63" s="449" t="s">
        <v>2151</v>
      </c>
      <c r="R63" s="449" t="s">
        <v>433</v>
      </c>
      <c r="S63" s="452" t="s">
        <v>433</v>
      </c>
    </row>
    <row r="64" spans="1:19" ht="24" x14ac:dyDescent="0.35">
      <c r="A64" s="447">
        <v>62</v>
      </c>
      <c r="B64" s="448" t="s">
        <v>2293</v>
      </c>
      <c r="C64" s="449" t="s">
        <v>2139</v>
      </c>
      <c r="D64" s="456" t="s">
        <v>2291</v>
      </c>
      <c r="E64" s="449" t="s">
        <v>2294</v>
      </c>
      <c r="F64" s="449">
        <v>319289</v>
      </c>
      <c r="G64" s="449">
        <v>974732</v>
      </c>
      <c r="H64" s="449" t="s">
        <v>592</v>
      </c>
      <c r="I64" s="449">
        <v>120</v>
      </c>
      <c r="J64" s="449">
        <v>60</v>
      </c>
      <c r="K64" s="449" t="s">
        <v>618</v>
      </c>
      <c r="L64" s="448" t="s">
        <v>2145</v>
      </c>
      <c r="M64" s="449">
        <v>180</v>
      </c>
      <c r="N64" s="449" t="s">
        <v>2146</v>
      </c>
      <c r="O64" s="449" t="s">
        <v>433</v>
      </c>
      <c r="P64" s="449">
        <v>2001</v>
      </c>
      <c r="Q64" s="449" t="s">
        <v>2151</v>
      </c>
      <c r="R64" s="449" t="s">
        <v>433</v>
      </c>
      <c r="S64" s="452" t="s">
        <v>433</v>
      </c>
    </row>
    <row r="65" spans="1:19" ht="24" x14ac:dyDescent="0.35">
      <c r="A65" s="447">
        <v>63</v>
      </c>
      <c r="B65" s="457" t="s">
        <v>2295</v>
      </c>
      <c r="C65" s="449" t="s">
        <v>2139</v>
      </c>
      <c r="D65" s="456" t="s">
        <v>2291</v>
      </c>
      <c r="E65" s="449" t="s">
        <v>2296</v>
      </c>
      <c r="F65" s="449">
        <v>309546</v>
      </c>
      <c r="G65" s="449">
        <v>957630</v>
      </c>
      <c r="H65" s="449" t="s">
        <v>592</v>
      </c>
      <c r="I65" s="449">
        <v>80</v>
      </c>
      <c r="J65" s="449">
        <v>80</v>
      </c>
      <c r="K65" s="449" t="s">
        <v>618</v>
      </c>
      <c r="L65" s="448" t="s">
        <v>2145</v>
      </c>
      <c r="M65" s="449">
        <v>217</v>
      </c>
      <c r="N65" s="449" t="s">
        <v>2146</v>
      </c>
      <c r="O65" s="449" t="s">
        <v>433</v>
      </c>
      <c r="P65" s="449">
        <v>2009</v>
      </c>
      <c r="Q65" s="449" t="s">
        <v>2151</v>
      </c>
      <c r="R65" s="449" t="s">
        <v>433</v>
      </c>
      <c r="S65" s="452" t="s">
        <v>433</v>
      </c>
    </row>
    <row r="66" spans="1:19" ht="24" x14ac:dyDescent="0.35">
      <c r="A66" s="447">
        <v>64</v>
      </c>
      <c r="B66" s="448" t="s">
        <v>2297</v>
      </c>
      <c r="C66" s="449" t="s">
        <v>2139</v>
      </c>
      <c r="D66" s="449" t="s">
        <v>2298</v>
      </c>
      <c r="E66" s="449" t="s">
        <v>2299</v>
      </c>
      <c r="F66" s="460" t="s">
        <v>2300</v>
      </c>
      <c r="G66" s="460" t="s">
        <v>2301</v>
      </c>
      <c r="H66" s="449" t="s">
        <v>2181</v>
      </c>
      <c r="I66" s="449">
        <v>47</v>
      </c>
      <c r="J66" s="449">
        <v>41</v>
      </c>
      <c r="K66" s="449" t="s">
        <v>2272</v>
      </c>
      <c r="L66" s="448" t="s">
        <v>2145</v>
      </c>
      <c r="M66" s="458">
        <v>58</v>
      </c>
      <c r="N66" s="449" t="s">
        <v>2146</v>
      </c>
      <c r="O66" s="449" t="s">
        <v>433</v>
      </c>
      <c r="P66" s="449">
        <v>2007</v>
      </c>
      <c r="Q66" s="449" t="s">
        <v>476</v>
      </c>
      <c r="R66" s="449" t="s">
        <v>433</v>
      </c>
      <c r="S66" s="452" t="s">
        <v>433</v>
      </c>
    </row>
    <row r="67" spans="1:19" ht="24" x14ac:dyDescent="0.35">
      <c r="A67" s="447">
        <v>65</v>
      </c>
      <c r="B67" s="448" t="s">
        <v>2302</v>
      </c>
      <c r="C67" s="449" t="s">
        <v>2139</v>
      </c>
      <c r="D67" s="449" t="s">
        <v>2303</v>
      </c>
      <c r="E67" s="449" t="s">
        <v>2304</v>
      </c>
      <c r="F67" s="449">
        <v>3227698</v>
      </c>
      <c r="G67" s="449">
        <v>995296</v>
      </c>
      <c r="H67" s="449" t="s">
        <v>592</v>
      </c>
      <c r="I67" s="449">
        <v>27</v>
      </c>
      <c r="J67" s="449">
        <v>25</v>
      </c>
      <c r="K67" s="449" t="s">
        <v>618</v>
      </c>
      <c r="L67" s="448" t="s">
        <v>2145</v>
      </c>
      <c r="M67" s="449">
        <v>61</v>
      </c>
      <c r="N67" s="449" t="s">
        <v>2146</v>
      </c>
      <c r="O67" s="449" t="s">
        <v>433</v>
      </c>
      <c r="P67" s="449">
        <v>1996</v>
      </c>
      <c r="Q67" s="449" t="s">
        <v>476</v>
      </c>
      <c r="R67" s="449" t="s">
        <v>433</v>
      </c>
      <c r="S67" s="452" t="s">
        <v>433</v>
      </c>
    </row>
    <row r="68" spans="1:19" ht="24" x14ac:dyDescent="0.35">
      <c r="A68" s="447">
        <v>66</v>
      </c>
      <c r="B68" s="448" t="s">
        <v>2305</v>
      </c>
      <c r="C68" s="449" t="s">
        <v>2139</v>
      </c>
      <c r="D68" s="449" t="s">
        <v>2303</v>
      </c>
      <c r="E68" s="449" t="s">
        <v>2306</v>
      </c>
      <c r="F68" s="449">
        <v>3137784</v>
      </c>
      <c r="G68" s="449">
        <v>996183</v>
      </c>
      <c r="H68" s="449" t="s">
        <v>592</v>
      </c>
      <c r="I68" s="449">
        <v>20</v>
      </c>
      <c r="J68" s="449">
        <v>17</v>
      </c>
      <c r="K68" s="449" t="s">
        <v>618</v>
      </c>
      <c r="L68" s="448" t="s">
        <v>2145</v>
      </c>
      <c r="M68" s="449">
        <v>38</v>
      </c>
      <c r="N68" s="449" t="s">
        <v>2146</v>
      </c>
      <c r="O68" s="449" t="s">
        <v>433</v>
      </c>
      <c r="P68" s="449">
        <v>1996</v>
      </c>
      <c r="Q68" s="449" t="s">
        <v>476</v>
      </c>
      <c r="R68" s="449" t="s">
        <v>433</v>
      </c>
      <c r="S68" s="452" t="s">
        <v>433</v>
      </c>
    </row>
    <row r="69" spans="1:19" ht="24" x14ac:dyDescent="0.35">
      <c r="A69" s="447">
        <v>67</v>
      </c>
      <c r="B69" s="448" t="s">
        <v>2307</v>
      </c>
      <c r="C69" s="449" t="s">
        <v>2139</v>
      </c>
      <c r="D69" s="449" t="s">
        <v>2303</v>
      </c>
      <c r="E69" s="449" t="s">
        <v>2306</v>
      </c>
      <c r="F69" s="449">
        <v>3161294</v>
      </c>
      <c r="G69" s="449">
        <v>994471</v>
      </c>
      <c r="H69" s="449" t="s">
        <v>592</v>
      </c>
      <c r="I69" s="449">
        <v>43</v>
      </c>
      <c r="J69" s="449">
        <v>40</v>
      </c>
      <c r="K69" s="449" t="s">
        <v>618</v>
      </c>
      <c r="L69" s="448" t="s">
        <v>2145</v>
      </c>
      <c r="M69" s="449">
        <v>29</v>
      </c>
      <c r="N69" s="449" t="s">
        <v>2146</v>
      </c>
      <c r="O69" s="449" t="s">
        <v>433</v>
      </c>
      <c r="P69" s="449">
        <v>1996</v>
      </c>
      <c r="Q69" s="449" t="s">
        <v>476</v>
      </c>
      <c r="R69" s="449" t="s">
        <v>433</v>
      </c>
      <c r="S69" s="452" t="s">
        <v>433</v>
      </c>
    </row>
    <row r="70" spans="1:19" ht="24" x14ac:dyDescent="0.35">
      <c r="A70" s="447">
        <v>68</v>
      </c>
      <c r="B70" s="448" t="s">
        <v>1049</v>
      </c>
      <c r="C70" s="449" t="s">
        <v>2139</v>
      </c>
      <c r="D70" s="449" t="s">
        <v>2303</v>
      </c>
      <c r="E70" s="449" t="s">
        <v>2308</v>
      </c>
      <c r="F70" s="449">
        <v>311301</v>
      </c>
      <c r="G70" s="449">
        <v>996519</v>
      </c>
      <c r="H70" s="449" t="s">
        <v>592</v>
      </c>
      <c r="I70" s="449">
        <v>28</v>
      </c>
      <c r="J70" s="449">
        <v>22</v>
      </c>
      <c r="K70" s="449" t="s">
        <v>618</v>
      </c>
      <c r="L70" s="448" t="s">
        <v>2145</v>
      </c>
      <c r="M70" s="449">
        <v>175</v>
      </c>
      <c r="N70" s="449" t="s">
        <v>2146</v>
      </c>
      <c r="O70" s="449" t="s">
        <v>433</v>
      </c>
      <c r="P70" s="449">
        <v>2006</v>
      </c>
      <c r="Q70" s="449" t="s">
        <v>2151</v>
      </c>
      <c r="R70" s="449" t="s">
        <v>433</v>
      </c>
      <c r="S70" s="452" t="s">
        <v>433</v>
      </c>
    </row>
    <row r="71" spans="1:19" ht="24" x14ac:dyDescent="0.35">
      <c r="A71" s="447">
        <v>69</v>
      </c>
      <c r="B71" s="448" t="s">
        <v>2309</v>
      </c>
      <c r="C71" s="449" t="s">
        <v>2139</v>
      </c>
      <c r="D71" s="449" t="s">
        <v>2310</v>
      </c>
      <c r="E71" s="449" t="s">
        <v>2311</v>
      </c>
      <c r="F71" s="449">
        <v>324922.15000000002</v>
      </c>
      <c r="G71" s="449">
        <v>1001394</v>
      </c>
      <c r="H71" s="449" t="s">
        <v>592</v>
      </c>
      <c r="I71" s="449">
        <v>35</v>
      </c>
      <c r="J71" s="449">
        <v>29</v>
      </c>
      <c r="K71" s="449" t="s">
        <v>618</v>
      </c>
      <c r="L71" s="448" t="s">
        <v>2145</v>
      </c>
      <c r="M71" s="449">
        <v>41</v>
      </c>
      <c r="N71" s="449" t="s">
        <v>2146</v>
      </c>
      <c r="O71" s="449" t="s">
        <v>433</v>
      </c>
      <c r="P71" s="449">
        <v>2008</v>
      </c>
      <c r="Q71" s="449" t="s">
        <v>476</v>
      </c>
      <c r="R71" s="449" t="s">
        <v>433</v>
      </c>
      <c r="S71" s="452" t="s">
        <v>433</v>
      </c>
    </row>
    <row r="72" spans="1:19" ht="24" x14ac:dyDescent="0.35">
      <c r="A72" s="447">
        <v>70</v>
      </c>
      <c r="B72" s="448" t="s">
        <v>2312</v>
      </c>
      <c r="C72" s="449" t="s">
        <v>2139</v>
      </c>
      <c r="D72" s="449" t="s">
        <v>2310</v>
      </c>
      <c r="E72" s="459" t="s">
        <v>2313</v>
      </c>
      <c r="F72" s="449">
        <v>325380</v>
      </c>
      <c r="G72" s="449">
        <v>1004986</v>
      </c>
      <c r="H72" s="449" t="s">
        <v>592</v>
      </c>
      <c r="I72" s="449">
        <v>45</v>
      </c>
      <c r="J72" s="449">
        <v>25</v>
      </c>
      <c r="K72" s="449" t="s">
        <v>680</v>
      </c>
      <c r="L72" s="448" t="s">
        <v>2145</v>
      </c>
      <c r="M72" s="449">
        <v>100</v>
      </c>
      <c r="N72" s="449" t="s">
        <v>2314</v>
      </c>
      <c r="O72" s="449" t="s">
        <v>433</v>
      </c>
      <c r="P72" s="449">
        <v>2007</v>
      </c>
      <c r="Q72" s="449" t="s">
        <v>476</v>
      </c>
      <c r="R72" s="449" t="s">
        <v>433</v>
      </c>
      <c r="S72" s="452" t="s">
        <v>433</v>
      </c>
    </row>
    <row r="73" spans="1:19" ht="24" x14ac:dyDescent="0.35">
      <c r="A73" s="447">
        <v>71</v>
      </c>
      <c r="B73" s="448" t="s">
        <v>2315</v>
      </c>
      <c r="C73" s="449" t="s">
        <v>2139</v>
      </c>
      <c r="D73" s="449" t="s">
        <v>2316</v>
      </c>
      <c r="E73" s="449" t="s">
        <v>2317</v>
      </c>
      <c r="F73" s="460" t="s">
        <v>2318</v>
      </c>
      <c r="G73" s="460" t="s">
        <v>2319</v>
      </c>
      <c r="H73" s="449" t="s">
        <v>592</v>
      </c>
      <c r="I73" s="449">
        <v>95</v>
      </c>
      <c r="J73" s="449">
        <v>90</v>
      </c>
      <c r="K73" s="449" t="s">
        <v>618</v>
      </c>
      <c r="L73" s="448" t="s">
        <v>2320</v>
      </c>
      <c r="M73" s="449">
        <v>358</v>
      </c>
      <c r="N73" s="449" t="s">
        <v>2146</v>
      </c>
      <c r="O73" s="449" t="s">
        <v>433</v>
      </c>
      <c r="P73" s="449">
        <v>2007</v>
      </c>
      <c r="Q73" s="449" t="s">
        <v>476</v>
      </c>
      <c r="R73" s="449" t="s">
        <v>433</v>
      </c>
      <c r="S73" s="452" t="s">
        <v>433</v>
      </c>
    </row>
    <row r="74" spans="1:19" ht="24" x14ac:dyDescent="0.35">
      <c r="A74" s="447">
        <v>72</v>
      </c>
      <c r="B74" s="449" t="s">
        <v>2321</v>
      </c>
      <c r="C74" s="449" t="s">
        <v>2139</v>
      </c>
      <c r="D74" s="449" t="s">
        <v>2316</v>
      </c>
      <c r="E74" s="449" t="s">
        <v>2322</v>
      </c>
      <c r="F74" s="461">
        <v>387223</v>
      </c>
      <c r="G74" s="462">
        <v>1014823</v>
      </c>
      <c r="H74" s="449" t="s">
        <v>592</v>
      </c>
      <c r="I74" s="449">
        <v>220</v>
      </c>
      <c r="J74" s="449">
        <v>140</v>
      </c>
      <c r="K74" s="449" t="s">
        <v>618</v>
      </c>
      <c r="L74" s="448" t="s">
        <v>2145</v>
      </c>
      <c r="M74" s="449">
        <v>103</v>
      </c>
      <c r="N74" s="449" t="s">
        <v>2146</v>
      </c>
      <c r="O74" s="449" t="s">
        <v>433</v>
      </c>
      <c r="P74" s="449">
        <v>20016</v>
      </c>
      <c r="Q74" s="449" t="s">
        <v>476</v>
      </c>
      <c r="R74" s="449" t="s">
        <v>433</v>
      </c>
      <c r="S74" s="452" t="s">
        <v>433</v>
      </c>
    </row>
    <row r="75" spans="1:19" ht="24" x14ac:dyDescent="0.35">
      <c r="A75" s="447">
        <v>73</v>
      </c>
      <c r="B75" s="449" t="s">
        <v>2323</v>
      </c>
      <c r="C75" s="449" t="s">
        <v>2139</v>
      </c>
      <c r="D75" s="449" t="s">
        <v>2324</v>
      </c>
      <c r="E75" s="449" t="s">
        <v>2325</v>
      </c>
      <c r="F75" s="449">
        <v>410106</v>
      </c>
      <c r="G75" s="449">
        <v>1012847</v>
      </c>
      <c r="H75" s="449" t="s">
        <v>592</v>
      </c>
      <c r="I75" s="449">
        <v>65</v>
      </c>
      <c r="J75" s="449">
        <v>60</v>
      </c>
      <c r="K75" s="449" t="s">
        <v>618</v>
      </c>
      <c r="L75" s="448" t="s">
        <v>2145</v>
      </c>
      <c r="M75" s="449">
        <v>70</v>
      </c>
      <c r="N75" s="449" t="s">
        <v>2146</v>
      </c>
      <c r="O75" s="449" t="s">
        <v>433</v>
      </c>
      <c r="P75" s="449">
        <v>2007</v>
      </c>
      <c r="Q75" s="449" t="s">
        <v>476</v>
      </c>
      <c r="R75" s="449" t="s">
        <v>433</v>
      </c>
      <c r="S75" s="452" t="s">
        <v>433</v>
      </c>
    </row>
    <row r="76" spans="1:19" ht="24" x14ac:dyDescent="0.35">
      <c r="A76" s="447">
        <v>74</v>
      </c>
      <c r="B76" s="449" t="s">
        <v>2326</v>
      </c>
      <c r="C76" s="449" t="s">
        <v>2139</v>
      </c>
      <c r="D76" s="449" t="s">
        <v>2324</v>
      </c>
      <c r="E76" s="449" t="s">
        <v>2327</v>
      </c>
      <c r="F76" s="449">
        <v>395870</v>
      </c>
      <c r="G76" s="449">
        <v>1024701</v>
      </c>
      <c r="H76" s="449" t="s">
        <v>592</v>
      </c>
      <c r="I76" s="449">
        <v>170</v>
      </c>
      <c r="J76" s="449">
        <v>134</v>
      </c>
      <c r="K76" s="449" t="s">
        <v>618</v>
      </c>
      <c r="L76" s="448" t="s">
        <v>2145</v>
      </c>
      <c r="M76" s="449">
        <v>190</v>
      </c>
      <c r="N76" s="449" t="s">
        <v>2146</v>
      </c>
      <c r="O76" s="449" t="s">
        <v>433</v>
      </c>
      <c r="P76" s="449">
        <v>2006</v>
      </c>
      <c r="Q76" s="449" t="s">
        <v>476</v>
      </c>
      <c r="R76" s="449" t="s">
        <v>433</v>
      </c>
      <c r="S76" s="452" t="s">
        <v>433</v>
      </c>
    </row>
    <row r="77" spans="1:19" ht="24" x14ac:dyDescent="0.35">
      <c r="A77" s="447">
        <v>75</v>
      </c>
      <c r="B77" s="449" t="s">
        <v>2328</v>
      </c>
      <c r="C77" s="449" t="s">
        <v>2139</v>
      </c>
      <c r="D77" s="449" t="s">
        <v>2324</v>
      </c>
      <c r="E77" s="449" t="s">
        <v>2329</v>
      </c>
      <c r="F77" s="449">
        <v>400452</v>
      </c>
      <c r="G77" s="449">
        <v>1032603</v>
      </c>
      <c r="H77" s="449" t="s">
        <v>592</v>
      </c>
      <c r="I77" s="449">
        <v>315</v>
      </c>
      <c r="J77" s="449">
        <v>290</v>
      </c>
      <c r="K77" s="449" t="s">
        <v>618</v>
      </c>
      <c r="L77" s="448" t="s">
        <v>2145</v>
      </c>
      <c r="M77" s="449">
        <v>260</v>
      </c>
      <c r="N77" s="449" t="s">
        <v>2146</v>
      </c>
      <c r="O77" s="449" t="s">
        <v>433</v>
      </c>
      <c r="P77" s="449">
        <v>2008</v>
      </c>
      <c r="Q77" s="449" t="s">
        <v>2151</v>
      </c>
      <c r="R77" s="449" t="s">
        <v>433</v>
      </c>
      <c r="S77" s="452" t="s">
        <v>433</v>
      </c>
    </row>
    <row r="78" spans="1:19" ht="24" x14ac:dyDescent="0.35">
      <c r="A78" s="447">
        <v>76</v>
      </c>
      <c r="B78" s="449" t="s">
        <v>2330</v>
      </c>
      <c r="C78" s="449" t="s">
        <v>2139</v>
      </c>
      <c r="D78" s="449" t="s">
        <v>2324</v>
      </c>
      <c r="E78" s="449" t="s">
        <v>2331</v>
      </c>
      <c r="F78" s="449">
        <v>402698</v>
      </c>
      <c r="G78" s="449">
        <v>1026298</v>
      </c>
      <c r="H78" s="449" t="s">
        <v>592</v>
      </c>
      <c r="I78" s="449">
        <v>8</v>
      </c>
      <c r="J78" s="449">
        <v>6</v>
      </c>
      <c r="K78" s="449" t="s">
        <v>618</v>
      </c>
      <c r="L78" s="448" t="s">
        <v>2145</v>
      </c>
      <c r="M78" s="449">
        <v>8</v>
      </c>
      <c r="N78" s="449" t="s">
        <v>2146</v>
      </c>
      <c r="O78" s="449" t="s">
        <v>433</v>
      </c>
      <c r="P78" s="449">
        <v>2002</v>
      </c>
      <c r="Q78" s="449" t="s">
        <v>2151</v>
      </c>
      <c r="R78" s="449" t="s">
        <v>433</v>
      </c>
      <c r="S78" s="452" t="s">
        <v>433</v>
      </c>
    </row>
    <row r="79" spans="1:19" ht="24" x14ac:dyDescent="0.35">
      <c r="A79" s="447">
        <v>77</v>
      </c>
      <c r="B79" s="449" t="s">
        <v>2332</v>
      </c>
      <c r="C79" s="449" t="s">
        <v>2139</v>
      </c>
      <c r="D79" s="449" t="s">
        <v>2324</v>
      </c>
      <c r="E79" s="449" t="s">
        <v>2333</v>
      </c>
      <c r="F79" s="449">
        <v>408043</v>
      </c>
      <c r="G79" s="449">
        <v>1018103</v>
      </c>
      <c r="H79" s="449" t="s">
        <v>592</v>
      </c>
      <c r="I79" s="449">
        <v>80</v>
      </c>
      <c r="J79" s="449">
        <v>65</v>
      </c>
      <c r="K79" s="449" t="s">
        <v>618</v>
      </c>
      <c r="L79" s="448" t="s">
        <v>2145</v>
      </c>
      <c r="M79" s="449">
        <v>72</v>
      </c>
      <c r="N79" s="449" t="s">
        <v>2146</v>
      </c>
      <c r="O79" s="449" t="s">
        <v>433</v>
      </c>
      <c r="P79" s="449">
        <v>2004</v>
      </c>
      <c r="Q79" s="449" t="s">
        <v>2151</v>
      </c>
      <c r="R79" s="449" t="s">
        <v>433</v>
      </c>
      <c r="S79" s="452" t="s">
        <v>433</v>
      </c>
    </row>
    <row r="80" spans="1:19" ht="24" x14ac:dyDescent="0.35">
      <c r="A80" s="447">
        <v>78</v>
      </c>
      <c r="B80" s="449" t="s">
        <v>2334</v>
      </c>
      <c r="C80" s="449" t="s">
        <v>2139</v>
      </c>
      <c r="D80" s="449" t="s">
        <v>2324</v>
      </c>
      <c r="E80" s="449" t="s">
        <v>2335</v>
      </c>
      <c r="F80" s="449">
        <v>398083</v>
      </c>
      <c r="G80" s="449">
        <v>1017542</v>
      </c>
      <c r="H80" s="449" t="s">
        <v>592</v>
      </c>
      <c r="I80" s="449">
        <v>68</v>
      </c>
      <c r="J80" s="449">
        <v>56</v>
      </c>
      <c r="K80" s="449" t="s">
        <v>618</v>
      </c>
      <c r="L80" s="448" t="s">
        <v>2145</v>
      </c>
      <c r="M80" s="449">
        <v>81</v>
      </c>
      <c r="N80" s="449" t="s">
        <v>2146</v>
      </c>
      <c r="O80" s="449" t="s">
        <v>433</v>
      </c>
      <c r="P80" s="449">
        <v>2010</v>
      </c>
      <c r="Q80" s="449" t="s">
        <v>2151</v>
      </c>
      <c r="R80" s="449" t="s">
        <v>433</v>
      </c>
      <c r="S80" s="452" t="s">
        <v>433</v>
      </c>
    </row>
    <row r="81" spans="1:19" ht="24" x14ac:dyDescent="0.35">
      <c r="A81" s="447">
        <v>79</v>
      </c>
      <c r="B81" s="449" t="s">
        <v>2336</v>
      </c>
      <c r="C81" s="449" t="s">
        <v>2139</v>
      </c>
      <c r="D81" s="449" t="s">
        <v>2337</v>
      </c>
      <c r="E81" s="449" t="s">
        <v>2338</v>
      </c>
      <c r="F81" s="449">
        <v>395870</v>
      </c>
      <c r="G81" s="449">
        <v>1024701</v>
      </c>
      <c r="H81" s="449" t="s">
        <v>592</v>
      </c>
      <c r="I81" s="449">
        <v>51.75</v>
      </c>
      <c r="J81" s="449">
        <v>46.25</v>
      </c>
      <c r="K81" s="449" t="s">
        <v>618</v>
      </c>
      <c r="L81" s="448" t="s">
        <v>2145</v>
      </c>
      <c r="M81" s="449">
        <v>63</v>
      </c>
      <c r="N81" s="449" t="s">
        <v>2146</v>
      </c>
      <c r="O81" s="449" t="s">
        <v>433</v>
      </c>
      <c r="P81" s="449">
        <v>2006</v>
      </c>
      <c r="Q81" s="449" t="s">
        <v>476</v>
      </c>
      <c r="R81" s="449" t="s">
        <v>433</v>
      </c>
      <c r="S81" s="452" t="s">
        <v>433</v>
      </c>
    </row>
    <row r="82" spans="1:19" ht="24" x14ac:dyDescent="0.35">
      <c r="A82" s="447">
        <v>80</v>
      </c>
      <c r="B82" s="449" t="s">
        <v>566</v>
      </c>
      <c r="C82" s="449" t="s">
        <v>2139</v>
      </c>
      <c r="D82" s="449" t="s">
        <v>2339</v>
      </c>
      <c r="E82" s="449" t="s">
        <v>2340</v>
      </c>
      <c r="F82" s="449">
        <v>387464</v>
      </c>
      <c r="G82" s="449">
        <v>1071729</v>
      </c>
      <c r="H82" s="449" t="s">
        <v>592</v>
      </c>
      <c r="I82" s="449">
        <v>60</v>
      </c>
      <c r="J82" s="449">
        <v>45</v>
      </c>
      <c r="K82" s="449" t="s">
        <v>2272</v>
      </c>
      <c r="L82" s="448" t="s">
        <v>2145</v>
      </c>
      <c r="M82" s="449">
        <v>100</v>
      </c>
      <c r="N82" s="449" t="s">
        <v>2146</v>
      </c>
      <c r="O82" s="449" t="s">
        <v>433</v>
      </c>
      <c r="P82" s="449">
        <v>2008</v>
      </c>
      <c r="Q82" s="449" t="s">
        <v>476</v>
      </c>
      <c r="R82" s="449" t="s">
        <v>433</v>
      </c>
      <c r="S82" s="452" t="s">
        <v>433</v>
      </c>
    </row>
    <row r="83" spans="1:19" ht="24" x14ac:dyDescent="0.35">
      <c r="A83" s="447">
        <v>81</v>
      </c>
      <c r="B83" s="455" t="s">
        <v>2341</v>
      </c>
      <c r="C83" s="449" t="s">
        <v>2139</v>
      </c>
      <c r="D83" s="449" t="s">
        <v>2342</v>
      </c>
      <c r="E83" s="449" t="s">
        <v>2343</v>
      </c>
      <c r="F83" s="449"/>
      <c r="G83" s="449"/>
      <c r="H83" s="449" t="s">
        <v>2181</v>
      </c>
      <c r="I83" s="449">
        <v>15</v>
      </c>
      <c r="J83" s="449">
        <v>12</v>
      </c>
      <c r="K83" s="449" t="s">
        <v>618</v>
      </c>
      <c r="L83" s="448" t="s">
        <v>2145</v>
      </c>
      <c r="M83" s="449">
        <v>180</v>
      </c>
      <c r="N83" s="449" t="s">
        <v>2146</v>
      </c>
      <c r="O83" s="449" t="s">
        <v>433</v>
      </c>
      <c r="P83" s="449">
        <v>2006</v>
      </c>
      <c r="Q83" s="449" t="s">
        <v>2151</v>
      </c>
      <c r="R83" s="449" t="s">
        <v>433</v>
      </c>
      <c r="S83" s="452" t="s">
        <v>433</v>
      </c>
    </row>
    <row r="84" spans="1:19" ht="24" x14ac:dyDescent="0.35">
      <c r="A84" s="447">
        <v>82</v>
      </c>
      <c r="B84" s="455" t="s">
        <v>2344</v>
      </c>
      <c r="C84" s="449" t="s">
        <v>2139</v>
      </c>
      <c r="D84" s="449" t="s">
        <v>2342</v>
      </c>
      <c r="E84" s="449" t="s">
        <v>2345</v>
      </c>
      <c r="F84" s="449"/>
      <c r="G84" s="449"/>
      <c r="H84" s="449" t="s">
        <v>2181</v>
      </c>
      <c r="I84" s="449">
        <v>10</v>
      </c>
      <c r="J84" s="449">
        <v>8</v>
      </c>
      <c r="K84" s="449" t="s">
        <v>618</v>
      </c>
      <c r="L84" s="448" t="s">
        <v>2145</v>
      </c>
      <c r="M84" s="449">
        <v>20</v>
      </c>
      <c r="N84" s="449" t="s">
        <v>2146</v>
      </c>
      <c r="O84" s="449" t="s">
        <v>433</v>
      </c>
      <c r="P84" s="449">
        <v>2003</v>
      </c>
      <c r="Q84" s="449" t="s">
        <v>2151</v>
      </c>
      <c r="R84" s="449" t="s">
        <v>433</v>
      </c>
      <c r="S84" s="452" t="s">
        <v>433</v>
      </c>
    </row>
    <row r="85" spans="1:19" ht="24" x14ac:dyDescent="0.35">
      <c r="A85" s="447">
        <v>83</v>
      </c>
      <c r="B85" s="455" t="s">
        <v>2346</v>
      </c>
      <c r="C85" s="449" t="s">
        <v>2139</v>
      </c>
      <c r="D85" s="449" t="s">
        <v>2342</v>
      </c>
      <c r="E85" s="449" t="s">
        <v>2347</v>
      </c>
      <c r="F85" s="449"/>
      <c r="G85" s="449"/>
      <c r="H85" s="449" t="s">
        <v>2181</v>
      </c>
      <c r="I85" s="449">
        <v>16</v>
      </c>
      <c r="J85" s="449">
        <v>15</v>
      </c>
      <c r="K85" s="449" t="s">
        <v>618</v>
      </c>
      <c r="L85" s="448" t="s">
        <v>2145</v>
      </c>
      <c r="M85" s="449">
        <v>191</v>
      </c>
      <c r="N85" s="449" t="s">
        <v>2146</v>
      </c>
      <c r="O85" s="449" t="s">
        <v>433</v>
      </c>
      <c r="P85" s="449">
        <v>2003</v>
      </c>
      <c r="Q85" s="449" t="s">
        <v>2151</v>
      </c>
      <c r="R85" s="449" t="s">
        <v>433</v>
      </c>
      <c r="S85" s="452" t="s">
        <v>433</v>
      </c>
    </row>
    <row r="86" spans="1:19" ht="24" x14ac:dyDescent="0.35">
      <c r="A86" s="447">
        <v>84</v>
      </c>
      <c r="B86" s="448" t="s">
        <v>2348</v>
      </c>
      <c r="C86" s="449" t="s">
        <v>2139</v>
      </c>
      <c r="D86" s="449" t="s">
        <v>2342</v>
      </c>
      <c r="E86" s="449" t="s">
        <v>2349</v>
      </c>
      <c r="F86" s="449">
        <v>371044.48</v>
      </c>
      <c r="G86" s="449">
        <v>1066701.97</v>
      </c>
      <c r="H86" s="449" t="s">
        <v>2181</v>
      </c>
      <c r="I86" s="449">
        <v>10</v>
      </c>
      <c r="J86" s="449">
        <v>10</v>
      </c>
      <c r="K86" s="449" t="s">
        <v>618</v>
      </c>
      <c r="L86" s="448" t="s">
        <v>2145</v>
      </c>
      <c r="M86" s="449">
        <v>23</v>
      </c>
      <c r="N86" s="449" t="s">
        <v>2146</v>
      </c>
      <c r="O86" s="449" t="s">
        <v>433</v>
      </c>
      <c r="P86" s="449">
        <v>2004</v>
      </c>
      <c r="Q86" s="449" t="s">
        <v>2151</v>
      </c>
      <c r="R86" s="449" t="s">
        <v>433</v>
      </c>
      <c r="S86" s="452" t="s">
        <v>433</v>
      </c>
    </row>
    <row r="87" spans="1:19" ht="24" x14ac:dyDescent="0.35">
      <c r="A87" s="447">
        <v>85</v>
      </c>
      <c r="B87" s="448" t="s">
        <v>2350</v>
      </c>
      <c r="C87" s="449" t="s">
        <v>2139</v>
      </c>
      <c r="D87" s="449" t="s">
        <v>2342</v>
      </c>
      <c r="E87" s="449" t="s">
        <v>2349</v>
      </c>
      <c r="F87" s="449">
        <v>376033.93</v>
      </c>
      <c r="G87" s="449">
        <v>1064653.25</v>
      </c>
      <c r="H87" s="449" t="s">
        <v>2181</v>
      </c>
      <c r="I87" s="449">
        <v>15</v>
      </c>
      <c r="J87" s="449">
        <v>10</v>
      </c>
      <c r="K87" s="449" t="s">
        <v>618</v>
      </c>
      <c r="L87" s="448" t="s">
        <v>2145</v>
      </c>
      <c r="M87" s="449">
        <v>7</v>
      </c>
      <c r="N87" s="449" t="s">
        <v>2146</v>
      </c>
      <c r="O87" s="449" t="s">
        <v>433</v>
      </c>
      <c r="P87" s="449">
        <v>2005</v>
      </c>
      <c r="Q87" s="449" t="s">
        <v>2151</v>
      </c>
      <c r="R87" s="449" t="s">
        <v>433</v>
      </c>
      <c r="S87" s="452" t="s">
        <v>433</v>
      </c>
    </row>
    <row r="88" spans="1:19" ht="24" x14ac:dyDescent="0.35">
      <c r="A88" s="447">
        <v>86</v>
      </c>
      <c r="B88" s="455" t="s">
        <v>2351</v>
      </c>
      <c r="C88" s="449" t="s">
        <v>2139</v>
      </c>
      <c r="D88" s="449" t="s">
        <v>2342</v>
      </c>
      <c r="E88" s="449" t="s">
        <v>2352</v>
      </c>
      <c r="F88" s="449"/>
      <c r="G88" s="449"/>
      <c r="H88" s="449" t="s">
        <v>2181</v>
      </c>
      <c r="I88" s="449">
        <v>15</v>
      </c>
      <c r="J88" s="449">
        <v>13</v>
      </c>
      <c r="K88" s="449" t="s">
        <v>618</v>
      </c>
      <c r="L88" s="448" t="s">
        <v>2145</v>
      </c>
      <c r="M88" s="449">
        <v>37</v>
      </c>
      <c r="N88" s="449" t="s">
        <v>2146</v>
      </c>
      <c r="O88" s="449" t="s">
        <v>433</v>
      </c>
      <c r="P88" s="449">
        <v>2004</v>
      </c>
      <c r="Q88" s="449" t="s">
        <v>2151</v>
      </c>
      <c r="R88" s="449" t="s">
        <v>433</v>
      </c>
      <c r="S88" s="452" t="s">
        <v>433</v>
      </c>
    </row>
    <row r="89" spans="1:19" ht="24" x14ac:dyDescent="0.35">
      <c r="A89" s="447">
        <v>87</v>
      </c>
      <c r="B89" s="455" t="s">
        <v>2353</v>
      </c>
      <c r="C89" s="449" t="s">
        <v>2139</v>
      </c>
      <c r="D89" s="449" t="s">
        <v>2342</v>
      </c>
      <c r="E89" s="449" t="s">
        <v>2354</v>
      </c>
      <c r="F89" s="449"/>
      <c r="G89" s="449"/>
      <c r="H89" s="449" t="s">
        <v>2181</v>
      </c>
      <c r="I89" s="449">
        <v>20</v>
      </c>
      <c r="J89" s="449">
        <v>16</v>
      </c>
      <c r="K89" s="449" t="s">
        <v>618</v>
      </c>
      <c r="L89" s="448" t="s">
        <v>2145</v>
      </c>
      <c r="M89" s="449">
        <v>47</v>
      </c>
      <c r="N89" s="449" t="s">
        <v>2146</v>
      </c>
      <c r="O89" s="449" t="s">
        <v>433</v>
      </c>
      <c r="P89" s="449">
        <v>2004</v>
      </c>
      <c r="Q89" s="449" t="s">
        <v>2151</v>
      </c>
      <c r="R89" s="449" t="s">
        <v>433</v>
      </c>
      <c r="S89" s="452" t="s">
        <v>433</v>
      </c>
    </row>
    <row r="90" spans="1:19" ht="24" x14ac:dyDescent="0.35">
      <c r="A90" s="447">
        <v>88</v>
      </c>
      <c r="B90" s="448" t="s">
        <v>2355</v>
      </c>
      <c r="C90" s="449" t="s">
        <v>2139</v>
      </c>
      <c r="D90" s="449" t="s">
        <v>2342</v>
      </c>
      <c r="E90" s="449" t="s">
        <v>2356</v>
      </c>
      <c r="F90" s="449">
        <v>363826.06</v>
      </c>
      <c r="G90" s="449">
        <v>1054708.46</v>
      </c>
      <c r="H90" s="449" t="s">
        <v>2181</v>
      </c>
      <c r="I90" s="449">
        <v>10</v>
      </c>
      <c r="J90" s="449">
        <v>8</v>
      </c>
      <c r="K90" s="449" t="s">
        <v>618</v>
      </c>
      <c r="L90" s="448" t="s">
        <v>2145</v>
      </c>
      <c r="M90" s="449">
        <v>35</v>
      </c>
      <c r="N90" s="449" t="s">
        <v>2146</v>
      </c>
      <c r="O90" s="449" t="s">
        <v>433</v>
      </c>
      <c r="P90" s="449">
        <v>2005</v>
      </c>
      <c r="Q90" s="449" t="s">
        <v>2151</v>
      </c>
      <c r="R90" s="449" t="s">
        <v>433</v>
      </c>
      <c r="S90" s="452" t="s">
        <v>433</v>
      </c>
    </row>
    <row r="91" spans="1:19" ht="24" x14ac:dyDescent="0.35">
      <c r="A91" s="447">
        <v>89</v>
      </c>
      <c r="B91" s="455" t="s">
        <v>279</v>
      </c>
      <c r="C91" s="449" t="s">
        <v>2139</v>
      </c>
      <c r="D91" s="449" t="s">
        <v>2342</v>
      </c>
      <c r="E91" s="449" t="s">
        <v>2357</v>
      </c>
      <c r="F91" s="449"/>
      <c r="G91" s="449"/>
      <c r="H91" s="449" t="s">
        <v>2181</v>
      </c>
      <c r="I91" s="449">
        <v>20</v>
      </c>
      <c r="J91" s="449">
        <v>18</v>
      </c>
      <c r="K91" s="449" t="s">
        <v>618</v>
      </c>
      <c r="L91" s="448" t="s">
        <v>2145</v>
      </c>
      <c r="M91" s="449">
        <v>45</v>
      </c>
      <c r="N91" s="449" t="s">
        <v>2146</v>
      </c>
      <c r="O91" s="449" t="s">
        <v>433</v>
      </c>
      <c r="P91" s="449">
        <v>2007</v>
      </c>
      <c r="Q91" s="449" t="s">
        <v>2151</v>
      </c>
      <c r="R91" s="449" t="s">
        <v>433</v>
      </c>
      <c r="S91" s="452" t="s">
        <v>433</v>
      </c>
    </row>
    <row r="92" spans="1:19" ht="24" x14ac:dyDescent="0.35">
      <c r="A92" s="447">
        <v>90</v>
      </c>
      <c r="B92" s="448" t="s">
        <v>2358</v>
      </c>
      <c r="C92" s="449" t="s">
        <v>2139</v>
      </c>
      <c r="D92" s="449" t="s">
        <v>2342</v>
      </c>
      <c r="E92" s="449" t="s">
        <v>2357</v>
      </c>
      <c r="F92" s="449">
        <v>373982.55</v>
      </c>
      <c r="G92" s="449">
        <v>1056215.6100000001</v>
      </c>
      <c r="H92" s="449" t="s">
        <v>2181</v>
      </c>
      <c r="I92" s="449">
        <v>14</v>
      </c>
      <c r="J92" s="449">
        <v>10</v>
      </c>
      <c r="K92" s="449" t="s">
        <v>618</v>
      </c>
      <c r="L92" s="448" t="s">
        <v>2145</v>
      </c>
      <c r="M92" s="449">
        <v>30</v>
      </c>
      <c r="N92" s="449" t="s">
        <v>2146</v>
      </c>
      <c r="O92" s="449" t="s">
        <v>433</v>
      </c>
      <c r="P92" s="449">
        <v>2005</v>
      </c>
      <c r="Q92" s="449" t="s">
        <v>2151</v>
      </c>
      <c r="R92" s="449" t="s">
        <v>433</v>
      </c>
      <c r="S92" s="452" t="s">
        <v>433</v>
      </c>
    </row>
    <row r="93" spans="1:19" ht="24" x14ac:dyDescent="0.35">
      <c r="A93" s="447">
        <v>91</v>
      </c>
      <c r="B93" s="455" t="s">
        <v>2359</v>
      </c>
      <c r="C93" s="449" t="s">
        <v>2139</v>
      </c>
      <c r="D93" s="449" t="s">
        <v>2342</v>
      </c>
      <c r="E93" s="449" t="s">
        <v>2343</v>
      </c>
      <c r="F93" s="449"/>
      <c r="G93" s="449"/>
      <c r="H93" s="449"/>
      <c r="I93" s="449">
        <v>25</v>
      </c>
      <c r="J93" s="449">
        <v>23</v>
      </c>
      <c r="K93" s="449" t="s">
        <v>618</v>
      </c>
      <c r="L93" s="448" t="s">
        <v>2145</v>
      </c>
      <c r="M93" s="449">
        <v>65</v>
      </c>
      <c r="N93" s="449" t="s">
        <v>2146</v>
      </c>
      <c r="O93" s="449" t="s">
        <v>433</v>
      </c>
      <c r="P93" s="449">
        <v>2004</v>
      </c>
      <c r="Q93" s="449" t="s">
        <v>2151</v>
      </c>
      <c r="R93" s="449" t="s">
        <v>433</v>
      </c>
      <c r="S93" s="452" t="s">
        <v>433</v>
      </c>
    </row>
    <row r="94" spans="1:19" ht="24" x14ac:dyDescent="0.35">
      <c r="A94" s="447">
        <v>92</v>
      </c>
      <c r="B94" s="449" t="s">
        <v>2360</v>
      </c>
      <c r="C94" s="449" t="s">
        <v>2139</v>
      </c>
      <c r="D94" s="449" t="s">
        <v>2361</v>
      </c>
      <c r="E94" s="449" t="s">
        <v>2362</v>
      </c>
      <c r="F94" s="460" t="s">
        <v>2363</v>
      </c>
      <c r="G94" s="460" t="s">
        <v>2364</v>
      </c>
      <c r="H94" s="449" t="s">
        <v>592</v>
      </c>
      <c r="I94" s="449">
        <v>65</v>
      </c>
      <c r="J94" s="449">
        <v>60</v>
      </c>
      <c r="K94" s="449" t="s">
        <v>618</v>
      </c>
      <c r="L94" s="448" t="s">
        <v>2145</v>
      </c>
      <c r="M94" s="449">
        <v>169</v>
      </c>
      <c r="N94" s="449" t="s">
        <v>2146</v>
      </c>
      <c r="O94" s="449" t="s">
        <v>433</v>
      </c>
      <c r="P94" s="449">
        <v>1999</v>
      </c>
      <c r="Q94" s="449" t="s">
        <v>476</v>
      </c>
      <c r="R94" s="449" t="s">
        <v>433</v>
      </c>
      <c r="S94" s="452" t="s">
        <v>433</v>
      </c>
    </row>
    <row r="95" spans="1:19" ht="24" x14ac:dyDescent="0.35">
      <c r="A95" s="447">
        <v>93</v>
      </c>
      <c r="B95" s="449" t="s">
        <v>2365</v>
      </c>
      <c r="C95" s="449" t="s">
        <v>2139</v>
      </c>
      <c r="D95" s="449" t="s">
        <v>2361</v>
      </c>
      <c r="E95" s="449" t="s">
        <v>2366</v>
      </c>
      <c r="F95" s="460" t="s">
        <v>2367</v>
      </c>
      <c r="G95" s="460" t="s">
        <v>2364</v>
      </c>
      <c r="H95" s="449" t="s">
        <v>2181</v>
      </c>
      <c r="I95" s="449">
        <v>36</v>
      </c>
      <c r="J95" s="449">
        <v>18</v>
      </c>
      <c r="K95" s="449" t="s">
        <v>618</v>
      </c>
      <c r="L95" s="448" t="s">
        <v>2145</v>
      </c>
      <c r="M95" s="449">
        <v>72</v>
      </c>
      <c r="N95" s="449" t="s">
        <v>2146</v>
      </c>
      <c r="O95" s="449" t="s">
        <v>433</v>
      </c>
      <c r="P95" s="449">
        <v>1997</v>
      </c>
      <c r="Q95" s="449" t="s">
        <v>476</v>
      </c>
      <c r="R95" s="449" t="s">
        <v>433</v>
      </c>
      <c r="S95" s="452" t="s">
        <v>433</v>
      </c>
    </row>
    <row r="96" spans="1:19" ht="24" x14ac:dyDescent="0.35">
      <c r="A96" s="447">
        <v>94</v>
      </c>
      <c r="B96" s="449" t="s">
        <v>2368</v>
      </c>
      <c r="C96" s="449" t="s">
        <v>2139</v>
      </c>
      <c r="D96" s="449" t="s">
        <v>2361</v>
      </c>
      <c r="E96" s="449" t="s">
        <v>2366</v>
      </c>
      <c r="F96" s="460" t="s">
        <v>2369</v>
      </c>
      <c r="G96" s="460" t="s">
        <v>2364</v>
      </c>
      <c r="H96" s="449" t="s">
        <v>592</v>
      </c>
      <c r="I96" s="449">
        <v>95</v>
      </c>
      <c r="J96" s="449">
        <v>60</v>
      </c>
      <c r="K96" s="449" t="s">
        <v>618</v>
      </c>
      <c r="L96" s="448" t="s">
        <v>2145</v>
      </c>
      <c r="M96" s="449">
        <v>163</v>
      </c>
      <c r="N96" s="449" t="s">
        <v>2146</v>
      </c>
      <c r="O96" s="449" t="s">
        <v>433</v>
      </c>
      <c r="P96" s="449">
        <v>2000</v>
      </c>
      <c r="Q96" s="449" t="s">
        <v>476</v>
      </c>
      <c r="R96" s="449" t="s">
        <v>433</v>
      </c>
      <c r="S96" s="452" t="s">
        <v>433</v>
      </c>
    </row>
    <row r="97" spans="1:19" ht="24" x14ac:dyDescent="0.35">
      <c r="A97" s="447">
        <v>95</v>
      </c>
      <c r="B97" s="449" t="s">
        <v>2370</v>
      </c>
      <c r="C97" s="449" t="s">
        <v>2139</v>
      </c>
      <c r="D97" s="449" t="s">
        <v>2371</v>
      </c>
      <c r="E97" s="449" t="s">
        <v>2372</v>
      </c>
      <c r="F97" s="458" t="s">
        <v>2373</v>
      </c>
      <c r="G97" s="460" t="s">
        <v>2374</v>
      </c>
      <c r="H97" s="449" t="s">
        <v>592</v>
      </c>
      <c r="I97" s="449">
        <v>50</v>
      </c>
      <c r="J97" s="449">
        <v>48</v>
      </c>
      <c r="K97" s="449" t="s">
        <v>2144</v>
      </c>
      <c r="L97" s="448" t="s">
        <v>2145</v>
      </c>
      <c r="M97" s="449">
        <v>70</v>
      </c>
      <c r="N97" s="449" t="s">
        <v>2146</v>
      </c>
      <c r="O97" s="449" t="s">
        <v>433</v>
      </c>
      <c r="P97" s="449">
        <v>1996</v>
      </c>
      <c r="Q97" s="449" t="s">
        <v>476</v>
      </c>
      <c r="R97" s="449" t="s">
        <v>433</v>
      </c>
      <c r="S97" s="452" t="s">
        <v>433</v>
      </c>
    </row>
    <row r="98" spans="1:19" ht="24.5" thickBot="1" x14ac:dyDescent="0.4">
      <c r="A98" s="463">
        <v>96</v>
      </c>
      <c r="B98" s="464" t="s">
        <v>2375</v>
      </c>
      <c r="C98" s="464" t="s">
        <v>2139</v>
      </c>
      <c r="D98" s="464" t="s">
        <v>2371</v>
      </c>
      <c r="E98" s="464" t="s">
        <v>2376</v>
      </c>
      <c r="F98" s="464">
        <v>423193.641</v>
      </c>
      <c r="G98" s="464">
        <v>1035031.122</v>
      </c>
      <c r="H98" s="464" t="s">
        <v>592</v>
      </c>
      <c r="I98" s="464">
        <v>180</v>
      </c>
      <c r="J98" s="464">
        <v>293</v>
      </c>
      <c r="K98" s="464" t="s">
        <v>2272</v>
      </c>
      <c r="L98" s="465" t="s">
        <v>2145</v>
      </c>
      <c r="M98" s="464">
        <v>479</v>
      </c>
      <c r="N98" s="464" t="s">
        <v>2146</v>
      </c>
      <c r="O98" s="464" t="s">
        <v>433</v>
      </c>
      <c r="P98" s="464">
        <v>1991</v>
      </c>
      <c r="Q98" s="464" t="s">
        <v>2151</v>
      </c>
      <c r="R98" s="464" t="s">
        <v>433</v>
      </c>
      <c r="S98" s="466" t="s">
        <v>433</v>
      </c>
    </row>
  </sheetData>
  <mergeCells count="1">
    <mergeCell ref="A1:S1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ECA182-94DA-459A-B56D-AD64070729B7}">
  <dimension ref="A1:T47"/>
  <sheetViews>
    <sheetView tabSelected="1" workbookViewId="0">
      <selection activeCell="M12" sqref="M12"/>
    </sheetView>
  </sheetViews>
  <sheetFormatPr defaultRowHeight="14.5" x14ac:dyDescent="0.35"/>
  <cols>
    <col min="1" max="1" width="3.453125" bestFit="1" customWidth="1"/>
    <col min="3" max="3" width="9.1796875" bestFit="1" customWidth="1"/>
    <col min="5" max="5" width="13.453125" bestFit="1" customWidth="1"/>
    <col min="6" max="6" width="9.6328125" bestFit="1" customWidth="1"/>
    <col min="7" max="7" width="9.36328125" bestFit="1" customWidth="1"/>
    <col min="10" max="11" width="8.81640625" bestFit="1" customWidth="1"/>
    <col min="13" max="13" width="16.6328125" bestFit="1" customWidth="1"/>
    <col min="14" max="14" width="8.81640625" bestFit="1" customWidth="1"/>
    <col min="17" max="17" width="8.81640625" bestFit="1" customWidth="1"/>
    <col min="19" max="19" width="8.81640625" bestFit="1" customWidth="1"/>
  </cols>
  <sheetData>
    <row r="1" spans="1:20" ht="52.5" thickBot="1" x14ac:dyDescent="0.4">
      <c r="A1" s="666" t="s">
        <v>1525</v>
      </c>
      <c r="B1" s="667" t="s">
        <v>1526</v>
      </c>
      <c r="C1" s="667" t="s">
        <v>2</v>
      </c>
      <c r="D1" s="667" t="s">
        <v>3</v>
      </c>
      <c r="E1" s="667" t="s">
        <v>4</v>
      </c>
      <c r="F1" s="668" t="s">
        <v>1527</v>
      </c>
      <c r="G1" s="668" t="s">
        <v>1528</v>
      </c>
      <c r="H1" s="667" t="s">
        <v>602</v>
      </c>
      <c r="I1" s="667" t="s">
        <v>1108</v>
      </c>
      <c r="J1" s="668" t="s">
        <v>1529</v>
      </c>
      <c r="K1" s="668" t="s">
        <v>1530</v>
      </c>
      <c r="L1" s="667" t="s">
        <v>1531</v>
      </c>
      <c r="M1" s="667" t="s">
        <v>1532</v>
      </c>
      <c r="N1" s="667" t="s">
        <v>1533</v>
      </c>
      <c r="O1" s="667" t="s">
        <v>608</v>
      </c>
      <c r="P1" s="667" t="s">
        <v>609</v>
      </c>
      <c r="Q1" s="667" t="s">
        <v>1534</v>
      </c>
      <c r="R1" s="667" t="s">
        <v>611</v>
      </c>
      <c r="S1" s="667" t="s">
        <v>1535</v>
      </c>
      <c r="T1" s="669" t="s">
        <v>1536</v>
      </c>
    </row>
    <row r="2" spans="1:20" ht="15" thickTop="1" x14ac:dyDescent="0.35">
      <c r="A2" s="657">
        <v>1</v>
      </c>
      <c r="B2" s="658" t="s">
        <v>3001</v>
      </c>
      <c r="C2" s="658" t="s">
        <v>3002</v>
      </c>
      <c r="D2" s="658" t="s">
        <v>3003</v>
      </c>
      <c r="E2" s="659" t="s">
        <v>3004</v>
      </c>
      <c r="F2" s="660">
        <v>477063</v>
      </c>
      <c r="G2" s="660">
        <v>869371</v>
      </c>
      <c r="H2" s="658" t="s">
        <v>3005</v>
      </c>
      <c r="I2" s="661" t="s">
        <v>3006</v>
      </c>
      <c r="J2" s="662">
        <v>75</v>
      </c>
      <c r="K2" s="662">
        <v>20</v>
      </c>
      <c r="L2" s="663"/>
      <c r="M2" s="658" t="s">
        <v>3007</v>
      </c>
      <c r="N2" s="658">
        <v>195</v>
      </c>
      <c r="O2" s="664" t="s">
        <v>428</v>
      </c>
      <c r="P2" s="658"/>
      <c r="Q2" s="658">
        <v>1996</v>
      </c>
      <c r="R2" s="658" t="s">
        <v>3008</v>
      </c>
      <c r="S2" s="661"/>
      <c r="T2" s="665"/>
    </row>
    <row r="3" spans="1:20" x14ac:dyDescent="0.35">
      <c r="A3" s="632">
        <v>2</v>
      </c>
      <c r="B3" s="403" t="s">
        <v>3009</v>
      </c>
      <c r="C3" s="403" t="s">
        <v>3002</v>
      </c>
      <c r="D3" s="403" t="s">
        <v>3010</v>
      </c>
      <c r="E3" s="403" t="s">
        <v>3011</v>
      </c>
      <c r="F3" s="633">
        <v>564950.93000000005</v>
      </c>
      <c r="G3" s="633">
        <v>942998.6</v>
      </c>
      <c r="H3" s="403" t="s">
        <v>592</v>
      </c>
      <c r="I3" s="635" t="s">
        <v>1808</v>
      </c>
      <c r="J3" s="636">
        <v>107</v>
      </c>
      <c r="K3" s="636">
        <v>100</v>
      </c>
      <c r="L3" s="403" t="s">
        <v>1321</v>
      </c>
      <c r="M3" s="403" t="s">
        <v>3007</v>
      </c>
      <c r="N3" s="403">
        <v>110</v>
      </c>
      <c r="O3" s="568" t="s">
        <v>428</v>
      </c>
      <c r="P3" s="403"/>
      <c r="Q3" s="403">
        <v>1989</v>
      </c>
      <c r="R3" s="403"/>
      <c r="S3" s="635"/>
      <c r="T3" s="637"/>
    </row>
    <row r="4" spans="1:20" x14ac:dyDescent="0.35">
      <c r="A4" s="632">
        <v>3</v>
      </c>
      <c r="B4" s="403" t="s">
        <v>3012</v>
      </c>
      <c r="C4" s="403" t="s">
        <v>3002</v>
      </c>
      <c r="D4" s="403" t="s">
        <v>3010</v>
      </c>
      <c r="E4" s="403" t="s">
        <v>3013</v>
      </c>
      <c r="F4" s="633">
        <v>569774</v>
      </c>
      <c r="G4" s="633">
        <v>945059</v>
      </c>
      <c r="H4" s="403" t="s">
        <v>592</v>
      </c>
      <c r="I4" s="635" t="s">
        <v>1808</v>
      </c>
      <c r="J4" s="636">
        <v>110</v>
      </c>
      <c r="K4" s="636">
        <v>89</v>
      </c>
      <c r="L4" s="403" t="s">
        <v>1321</v>
      </c>
      <c r="M4" s="403" t="s">
        <v>3007</v>
      </c>
      <c r="N4" s="403">
        <v>148</v>
      </c>
      <c r="O4" s="568" t="s">
        <v>428</v>
      </c>
      <c r="P4" s="403"/>
      <c r="Q4" s="403">
        <v>1996</v>
      </c>
      <c r="R4" s="403"/>
      <c r="S4" s="635"/>
      <c r="T4" s="637"/>
    </row>
    <row r="5" spans="1:20" x14ac:dyDescent="0.35">
      <c r="A5" s="632">
        <v>4</v>
      </c>
      <c r="B5" s="403" t="s">
        <v>3014</v>
      </c>
      <c r="C5" s="403" t="s">
        <v>3002</v>
      </c>
      <c r="D5" s="403" t="s">
        <v>3010</v>
      </c>
      <c r="E5" s="403" t="s">
        <v>3015</v>
      </c>
      <c r="F5" s="633">
        <v>542150.27</v>
      </c>
      <c r="G5" s="633">
        <v>943355.48</v>
      </c>
      <c r="H5" s="403" t="s">
        <v>592</v>
      </c>
      <c r="I5" s="635" t="s">
        <v>1808</v>
      </c>
      <c r="J5" s="636">
        <v>80</v>
      </c>
      <c r="K5" s="636">
        <v>80</v>
      </c>
      <c r="L5" s="403" t="s">
        <v>1321</v>
      </c>
      <c r="M5" s="403" t="s">
        <v>3007</v>
      </c>
      <c r="N5" s="403">
        <v>180</v>
      </c>
      <c r="O5" s="568" t="s">
        <v>428</v>
      </c>
      <c r="P5" s="403"/>
      <c r="Q5" s="403"/>
      <c r="R5" s="403"/>
      <c r="S5" s="635"/>
      <c r="T5" s="637"/>
    </row>
    <row r="6" spans="1:20" ht="15.5" x14ac:dyDescent="0.35">
      <c r="A6" s="632">
        <v>5</v>
      </c>
      <c r="B6" s="403" t="s">
        <v>3016</v>
      </c>
      <c r="C6" s="403" t="s">
        <v>3002</v>
      </c>
      <c r="D6" s="403" t="s">
        <v>3010</v>
      </c>
      <c r="E6" s="403" t="s">
        <v>3016</v>
      </c>
      <c r="F6" s="638" t="s">
        <v>3098</v>
      </c>
      <c r="G6" s="638" t="s">
        <v>3099</v>
      </c>
      <c r="H6" s="403" t="s">
        <v>592</v>
      </c>
      <c r="I6" s="635" t="s">
        <v>1808</v>
      </c>
      <c r="J6" s="636">
        <v>425</v>
      </c>
      <c r="K6" s="636">
        <v>200</v>
      </c>
      <c r="L6" s="403" t="s">
        <v>1321</v>
      </c>
      <c r="M6" s="403" t="s">
        <v>3007</v>
      </c>
      <c r="N6" s="403">
        <v>131</v>
      </c>
      <c r="O6" s="568" t="s">
        <v>428</v>
      </c>
      <c r="P6" s="403"/>
      <c r="Q6" s="403">
        <v>1995</v>
      </c>
      <c r="R6" s="403"/>
      <c r="S6" s="635"/>
      <c r="T6" s="637"/>
    </row>
    <row r="7" spans="1:20" x14ac:dyDescent="0.35">
      <c r="A7" s="632">
        <v>6</v>
      </c>
      <c r="B7" s="403" t="s">
        <v>3017</v>
      </c>
      <c r="C7" s="403" t="s">
        <v>3002</v>
      </c>
      <c r="D7" s="403" t="s">
        <v>3018</v>
      </c>
      <c r="E7" s="403" t="s">
        <v>3019</v>
      </c>
      <c r="F7" s="639">
        <v>39.833620000000003</v>
      </c>
      <c r="G7" s="639">
        <v>8.6927000000000003</v>
      </c>
      <c r="H7" s="403" t="s">
        <v>592</v>
      </c>
      <c r="I7" s="635" t="s">
        <v>1808</v>
      </c>
      <c r="J7" s="636">
        <v>46.5</v>
      </c>
      <c r="K7" s="636">
        <v>39</v>
      </c>
      <c r="L7" s="403" t="s">
        <v>1321</v>
      </c>
      <c r="M7" s="403" t="s">
        <v>3007</v>
      </c>
      <c r="N7" s="403">
        <v>69</v>
      </c>
      <c r="O7" s="568" t="s">
        <v>428</v>
      </c>
      <c r="P7" s="403"/>
      <c r="Q7" s="403">
        <v>1997</v>
      </c>
      <c r="R7" s="403"/>
      <c r="S7" s="635"/>
      <c r="T7" s="637"/>
    </row>
    <row r="8" spans="1:20" x14ac:dyDescent="0.35">
      <c r="A8" s="632">
        <v>7</v>
      </c>
      <c r="B8" s="403" t="s">
        <v>3020</v>
      </c>
      <c r="C8" s="403" t="s">
        <v>3002</v>
      </c>
      <c r="D8" s="403" t="s">
        <v>3018</v>
      </c>
      <c r="E8" s="403" t="s">
        <v>3020</v>
      </c>
      <c r="F8" s="639">
        <v>39.847839999999998</v>
      </c>
      <c r="G8" s="639">
        <v>8.7067599999999992</v>
      </c>
      <c r="H8" s="403" t="s">
        <v>592</v>
      </c>
      <c r="I8" s="635" t="s">
        <v>1808</v>
      </c>
      <c r="J8" s="636">
        <v>140</v>
      </c>
      <c r="K8" s="636">
        <v>130</v>
      </c>
      <c r="L8" s="403" t="s">
        <v>1321</v>
      </c>
      <c r="M8" s="403" t="s">
        <v>3007</v>
      </c>
      <c r="N8" s="403">
        <v>138</v>
      </c>
      <c r="O8" s="568" t="s">
        <v>428</v>
      </c>
      <c r="P8" s="403"/>
      <c r="Q8" s="403">
        <v>1998</v>
      </c>
      <c r="R8" s="403"/>
      <c r="S8" s="635"/>
      <c r="T8" s="637"/>
    </row>
    <row r="9" spans="1:20" ht="15.5" x14ac:dyDescent="0.35">
      <c r="A9" s="632">
        <v>8</v>
      </c>
      <c r="B9" s="403" t="s">
        <v>3021</v>
      </c>
      <c r="C9" s="403" t="s">
        <v>3002</v>
      </c>
      <c r="D9" s="403" t="s">
        <v>3018</v>
      </c>
      <c r="E9" s="403" t="s">
        <v>3022</v>
      </c>
      <c r="F9" s="638" t="s">
        <v>3100</v>
      </c>
      <c r="G9" s="638" t="s">
        <v>3101</v>
      </c>
      <c r="H9" s="403" t="s">
        <v>592</v>
      </c>
      <c r="I9" s="635" t="s">
        <v>1808</v>
      </c>
      <c r="J9" s="636">
        <v>210</v>
      </c>
      <c r="K9" s="636">
        <v>180</v>
      </c>
      <c r="L9" s="403" t="s">
        <v>1321</v>
      </c>
      <c r="M9" s="403" t="s">
        <v>3007</v>
      </c>
      <c r="N9" s="403">
        <v>560</v>
      </c>
      <c r="O9" s="568" t="s">
        <v>428</v>
      </c>
      <c r="P9" s="403"/>
      <c r="Q9" s="403">
        <v>1998</v>
      </c>
      <c r="R9" s="403"/>
      <c r="S9" s="635"/>
      <c r="T9" s="637"/>
    </row>
    <row r="10" spans="1:20" x14ac:dyDescent="0.35">
      <c r="A10" s="632">
        <v>9</v>
      </c>
      <c r="B10" s="403" t="s">
        <v>3023</v>
      </c>
      <c r="C10" s="403" t="s">
        <v>3002</v>
      </c>
      <c r="D10" s="403" t="s">
        <v>3018</v>
      </c>
      <c r="E10" s="403" t="s">
        <v>3024</v>
      </c>
      <c r="F10" s="37">
        <v>39.989789999999999</v>
      </c>
      <c r="G10" s="640">
        <v>8.8125099999999996</v>
      </c>
      <c r="H10" s="403" t="s">
        <v>592</v>
      </c>
      <c r="I10" s="635" t="s">
        <v>1808</v>
      </c>
      <c r="J10" s="636">
        <v>43</v>
      </c>
      <c r="K10" s="636">
        <v>40</v>
      </c>
      <c r="L10" s="403" t="s">
        <v>1321</v>
      </c>
      <c r="M10" s="403" t="s">
        <v>3007</v>
      </c>
      <c r="N10" s="403">
        <v>136</v>
      </c>
      <c r="O10" s="568" t="s">
        <v>428</v>
      </c>
      <c r="P10" s="403"/>
      <c r="Q10" s="403">
        <v>1999</v>
      </c>
      <c r="R10" s="403"/>
      <c r="S10" s="635"/>
      <c r="T10" s="637"/>
    </row>
    <row r="11" spans="1:20" x14ac:dyDescent="0.35">
      <c r="A11" s="632">
        <v>10</v>
      </c>
      <c r="B11" s="403" t="s">
        <v>3025</v>
      </c>
      <c r="C11" s="403" t="s">
        <v>3002</v>
      </c>
      <c r="D11" s="403" t="s">
        <v>3018</v>
      </c>
      <c r="E11" s="403" t="s">
        <v>3025</v>
      </c>
      <c r="F11" s="641">
        <v>558559</v>
      </c>
      <c r="G11" s="641">
        <v>977091</v>
      </c>
      <c r="H11" s="403" t="s">
        <v>592</v>
      </c>
      <c r="I11" s="635" t="s">
        <v>1808</v>
      </c>
      <c r="J11" s="636">
        <v>40</v>
      </c>
      <c r="K11" s="636">
        <v>40</v>
      </c>
      <c r="L11" s="403" t="s">
        <v>1321</v>
      </c>
      <c r="M11" s="403" t="s">
        <v>3007</v>
      </c>
      <c r="N11" s="403">
        <v>80</v>
      </c>
      <c r="O11" s="568" t="s">
        <v>428</v>
      </c>
      <c r="P11" s="403"/>
      <c r="Q11" s="403">
        <v>2015</v>
      </c>
      <c r="R11" s="403"/>
      <c r="S11" s="635"/>
      <c r="T11" s="637"/>
    </row>
    <row r="12" spans="1:20" x14ac:dyDescent="0.35">
      <c r="A12" s="632">
        <v>11</v>
      </c>
      <c r="B12" s="403" t="s">
        <v>3026</v>
      </c>
      <c r="C12" s="403" t="s">
        <v>3002</v>
      </c>
      <c r="D12" s="403" t="s">
        <v>3018</v>
      </c>
      <c r="E12" s="403" t="s">
        <v>3027</v>
      </c>
      <c r="F12" s="37">
        <v>39.884920000000001</v>
      </c>
      <c r="G12" s="39">
        <v>8.7339800000000007</v>
      </c>
      <c r="H12" s="403" t="s">
        <v>592</v>
      </c>
      <c r="I12" s="635" t="s">
        <v>1808</v>
      </c>
      <c r="J12" s="636">
        <v>18000</v>
      </c>
      <c r="K12" s="636">
        <v>5516</v>
      </c>
      <c r="L12" s="403" t="s">
        <v>1321</v>
      </c>
      <c r="M12" s="403" t="s">
        <v>3007</v>
      </c>
      <c r="N12" s="403">
        <v>5812</v>
      </c>
      <c r="O12" s="568" t="s">
        <v>428</v>
      </c>
      <c r="P12" s="403"/>
      <c r="Q12" s="403">
        <v>1980</v>
      </c>
      <c r="R12" s="403"/>
      <c r="S12" s="635"/>
      <c r="T12" s="637"/>
    </row>
    <row r="13" spans="1:20" x14ac:dyDescent="0.35">
      <c r="A13" s="632">
        <v>12</v>
      </c>
      <c r="B13" s="403" t="s">
        <v>3028</v>
      </c>
      <c r="C13" s="403" t="s">
        <v>3002</v>
      </c>
      <c r="D13" s="403" t="s">
        <v>3029</v>
      </c>
      <c r="E13" s="403" t="s">
        <v>3030</v>
      </c>
      <c r="F13" s="642">
        <v>853855</v>
      </c>
      <c r="G13" s="642">
        <v>900390</v>
      </c>
      <c r="H13" s="403" t="s">
        <v>592</v>
      </c>
      <c r="I13" s="635" t="s">
        <v>3031</v>
      </c>
      <c r="J13" s="636">
        <v>300</v>
      </c>
      <c r="K13" s="636">
        <v>0</v>
      </c>
      <c r="L13" s="403" t="s">
        <v>1201</v>
      </c>
      <c r="M13" s="403" t="s">
        <v>3007</v>
      </c>
      <c r="N13" s="403">
        <v>472</v>
      </c>
      <c r="O13" s="568" t="s">
        <v>428</v>
      </c>
      <c r="P13" s="403"/>
      <c r="Q13" s="403">
        <v>1980</v>
      </c>
      <c r="R13" s="403"/>
      <c r="S13" s="635"/>
      <c r="T13" s="637"/>
    </row>
    <row r="14" spans="1:20" x14ac:dyDescent="0.35">
      <c r="A14" s="632">
        <v>13</v>
      </c>
      <c r="B14" s="403" t="s">
        <v>3032</v>
      </c>
      <c r="C14" s="403" t="s">
        <v>3002</v>
      </c>
      <c r="D14" s="403" t="s">
        <v>3029</v>
      </c>
      <c r="E14" s="403" t="s">
        <v>3032</v>
      </c>
      <c r="F14" s="643">
        <v>502800</v>
      </c>
      <c r="G14" s="644">
        <v>977500</v>
      </c>
      <c r="H14" s="403" t="s">
        <v>592</v>
      </c>
      <c r="I14" s="635" t="s">
        <v>3031</v>
      </c>
      <c r="J14" s="636">
        <v>209</v>
      </c>
      <c r="K14" s="636">
        <v>200</v>
      </c>
      <c r="L14" s="403" t="s">
        <v>1321</v>
      </c>
      <c r="M14" s="403" t="s">
        <v>3007</v>
      </c>
      <c r="N14" s="403">
        <v>280</v>
      </c>
      <c r="O14" s="568" t="s">
        <v>428</v>
      </c>
      <c r="P14" s="403"/>
      <c r="Q14" s="403">
        <v>1988</v>
      </c>
      <c r="R14" s="403"/>
      <c r="S14" s="635"/>
      <c r="T14" s="637"/>
    </row>
    <row r="15" spans="1:20" x14ac:dyDescent="0.35">
      <c r="A15" s="632">
        <v>14</v>
      </c>
      <c r="B15" s="403" t="s">
        <v>3033</v>
      </c>
      <c r="C15" s="403" t="s">
        <v>3002</v>
      </c>
      <c r="D15" s="403" t="s">
        <v>3029</v>
      </c>
      <c r="E15" s="403" t="s">
        <v>3032</v>
      </c>
      <c r="F15" s="37">
        <v>502119</v>
      </c>
      <c r="G15" s="39">
        <v>980856</v>
      </c>
      <c r="H15" s="403" t="s">
        <v>592</v>
      </c>
      <c r="I15" s="635" t="s">
        <v>3031</v>
      </c>
      <c r="J15" s="636">
        <v>150</v>
      </c>
      <c r="K15" s="636">
        <v>145</v>
      </c>
      <c r="L15" s="403" t="s">
        <v>1321</v>
      </c>
      <c r="M15" s="403" t="s">
        <v>3007</v>
      </c>
      <c r="N15" s="403">
        <v>309</v>
      </c>
      <c r="O15" s="568" t="s">
        <v>428</v>
      </c>
      <c r="P15" s="403"/>
      <c r="Q15" s="403">
        <v>1994</v>
      </c>
      <c r="R15" s="403"/>
      <c r="S15" s="635"/>
      <c r="T15" s="637"/>
    </row>
    <row r="16" spans="1:20" x14ac:dyDescent="0.35">
      <c r="A16" s="632">
        <v>15</v>
      </c>
      <c r="B16" s="403" t="s">
        <v>3034</v>
      </c>
      <c r="C16" s="403" t="s">
        <v>3002</v>
      </c>
      <c r="D16" s="403" t="s">
        <v>3029</v>
      </c>
      <c r="E16" s="403"/>
      <c r="F16" s="39"/>
      <c r="G16" s="39"/>
      <c r="H16" s="403" t="s">
        <v>594</v>
      </c>
      <c r="I16" s="635" t="s">
        <v>3031</v>
      </c>
      <c r="J16" s="636">
        <v>85</v>
      </c>
      <c r="K16" s="636">
        <v>0</v>
      </c>
      <c r="L16" s="403" t="s">
        <v>1201</v>
      </c>
      <c r="M16" s="403" t="s">
        <v>3007</v>
      </c>
      <c r="N16" s="403">
        <v>140</v>
      </c>
      <c r="O16" s="568" t="s">
        <v>428</v>
      </c>
      <c r="P16" s="403"/>
      <c r="Q16" s="403">
        <v>1990</v>
      </c>
      <c r="R16" s="403"/>
      <c r="S16" s="635"/>
      <c r="T16" s="637"/>
    </row>
    <row r="17" spans="1:20" x14ac:dyDescent="0.35">
      <c r="A17" s="632">
        <v>16</v>
      </c>
      <c r="B17" s="403" t="s">
        <v>3035</v>
      </c>
      <c r="C17" s="403" t="s">
        <v>3002</v>
      </c>
      <c r="D17" s="403" t="s">
        <v>3029</v>
      </c>
      <c r="E17" s="403" t="s">
        <v>3036</v>
      </c>
      <c r="F17" s="644">
        <v>506421</v>
      </c>
      <c r="G17" s="644">
        <v>976046</v>
      </c>
      <c r="H17" s="403" t="s">
        <v>594</v>
      </c>
      <c r="I17" s="635" t="s">
        <v>3031</v>
      </c>
      <c r="J17" s="636">
        <v>100</v>
      </c>
      <c r="K17" s="636">
        <v>0</v>
      </c>
      <c r="L17" s="403" t="s">
        <v>1201</v>
      </c>
      <c r="M17" s="403" t="s">
        <v>3007</v>
      </c>
      <c r="N17" s="403">
        <v>193</v>
      </c>
      <c r="O17" s="568" t="s">
        <v>428</v>
      </c>
      <c r="P17" s="403"/>
      <c r="Q17" s="403">
        <v>1978</v>
      </c>
      <c r="R17" s="403"/>
      <c r="S17" s="635"/>
      <c r="T17" s="637"/>
    </row>
    <row r="18" spans="1:20" x14ac:dyDescent="0.35">
      <c r="A18" s="632">
        <v>17</v>
      </c>
      <c r="B18" s="403" t="s">
        <v>3037</v>
      </c>
      <c r="C18" s="403" t="s">
        <v>3002</v>
      </c>
      <c r="D18" s="403" t="s">
        <v>3029</v>
      </c>
      <c r="E18" s="403" t="s">
        <v>3032</v>
      </c>
      <c r="F18" s="642">
        <v>504106</v>
      </c>
      <c r="G18" s="642">
        <v>977749</v>
      </c>
      <c r="H18" s="403" t="s">
        <v>594</v>
      </c>
      <c r="I18" s="635" t="s">
        <v>3031</v>
      </c>
      <c r="J18" s="636">
        <v>85</v>
      </c>
      <c r="K18" s="636">
        <v>80</v>
      </c>
      <c r="L18" s="403" t="s">
        <v>1321</v>
      </c>
      <c r="M18" s="403" t="s">
        <v>3007</v>
      </c>
      <c r="N18" s="403">
        <v>140</v>
      </c>
      <c r="O18" s="568" t="s">
        <v>428</v>
      </c>
      <c r="P18" s="403"/>
      <c r="Q18" s="403">
        <v>2008</v>
      </c>
      <c r="R18" s="403"/>
      <c r="S18" s="635"/>
      <c r="T18" s="637"/>
    </row>
    <row r="19" spans="1:20" x14ac:dyDescent="0.35">
      <c r="A19" s="632">
        <v>18</v>
      </c>
      <c r="B19" s="403" t="s">
        <v>3038</v>
      </c>
      <c r="C19" s="403" t="s">
        <v>3002</v>
      </c>
      <c r="D19" s="403" t="s">
        <v>3029</v>
      </c>
      <c r="E19" s="645" t="s">
        <v>3038</v>
      </c>
      <c r="F19" s="642">
        <v>505926</v>
      </c>
      <c r="G19" s="642">
        <v>975379</v>
      </c>
      <c r="H19" s="403" t="s">
        <v>3039</v>
      </c>
      <c r="I19" s="635"/>
      <c r="J19" s="636">
        <v>50</v>
      </c>
      <c r="K19" s="636">
        <v>50</v>
      </c>
      <c r="L19" s="403" t="s">
        <v>1321</v>
      </c>
      <c r="M19" s="403" t="s">
        <v>3007</v>
      </c>
      <c r="N19" s="403">
        <v>92</v>
      </c>
      <c r="O19" s="568" t="s">
        <v>428</v>
      </c>
      <c r="P19" s="403"/>
      <c r="Q19" s="403">
        <v>2015</v>
      </c>
      <c r="R19" s="403"/>
      <c r="S19" s="635"/>
      <c r="T19" s="637"/>
    </row>
    <row r="20" spans="1:20" x14ac:dyDescent="0.35">
      <c r="A20" s="632">
        <v>19</v>
      </c>
      <c r="B20" s="403" t="s">
        <v>3040</v>
      </c>
      <c r="C20" s="403" t="s">
        <v>3002</v>
      </c>
      <c r="D20" s="403" t="s">
        <v>3029</v>
      </c>
      <c r="E20" s="403" t="s">
        <v>3041</v>
      </c>
      <c r="F20" s="646">
        <v>516200</v>
      </c>
      <c r="G20" s="646">
        <v>976500</v>
      </c>
      <c r="H20" s="403" t="s">
        <v>3042</v>
      </c>
      <c r="I20" s="635"/>
      <c r="J20" s="636">
        <v>65</v>
      </c>
      <c r="K20" s="636">
        <v>65</v>
      </c>
      <c r="L20" s="403" t="s">
        <v>1321</v>
      </c>
      <c r="M20" s="403" t="s">
        <v>3007</v>
      </c>
      <c r="N20" s="403">
        <v>112</v>
      </c>
      <c r="O20" s="568" t="s">
        <v>428</v>
      </c>
      <c r="P20" s="403"/>
      <c r="Q20" s="403">
        <v>2015</v>
      </c>
      <c r="R20" s="403"/>
      <c r="S20" s="635"/>
      <c r="T20" s="637"/>
    </row>
    <row r="21" spans="1:20" x14ac:dyDescent="0.35">
      <c r="A21" s="632">
        <v>20</v>
      </c>
      <c r="B21" s="403" t="s">
        <v>3043</v>
      </c>
      <c r="C21" s="403" t="s">
        <v>3002</v>
      </c>
      <c r="D21" s="403" t="s">
        <v>3044</v>
      </c>
      <c r="E21" s="403" t="s">
        <v>3043</v>
      </c>
      <c r="F21" s="634">
        <v>533418</v>
      </c>
      <c r="G21" s="634">
        <v>100336.2</v>
      </c>
      <c r="H21" s="403" t="s">
        <v>592</v>
      </c>
      <c r="I21" s="635" t="s">
        <v>3031</v>
      </c>
      <c r="J21" s="636">
        <v>25</v>
      </c>
      <c r="K21" s="636">
        <v>20</v>
      </c>
      <c r="L21" s="403" t="s">
        <v>1321</v>
      </c>
      <c r="M21" s="403" t="s">
        <v>3007</v>
      </c>
      <c r="N21" s="403">
        <v>100</v>
      </c>
      <c r="O21" s="568" t="s">
        <v>428</v>
      </c>
      <c r="P21" s="403"/>
      <c r="Q21" s="403">
        <v>2005</v>
      </c>
      <c r="R21" s="403"/>
      <c r="S21" s="635"/>
      <c r="T21" s="637"/>
    </row>
    <row r="22" spans="1:20" x14ac:dyDescent="0.35">
      <c r="A22" s="632">
        <v>21</v>
      </c>
      <c r="B22" s="403" t="s">
        <v>3045</v>
      </c>
      <c r="C22" s="403" t="s">
        <v>3002</v>
      </c>
      <c r="D22" s="403" t="s">
        <v>3044</v>
      </c>
      <c r="E22" s="403" t="s">
        <v>3045</v>
      </c>
      <c r="F22" s="634">
        <v>532063</v>
      </c>
      <c r="G22" s="634">
        <v>100298.2</v>
      </c>
      <c r="H22" s="403" t="s">
        <v>592</v>
      </c>
      <c r="I22" s="635" t="s">
        <v>3031</v>
      </c>
      <c r="J22" s="636">
        <v>41</v>
      </c>
      <c r="K22" s="636">
        <v>38</v>
      </c>
      <c r="L22" s="403" t="s">
        <v>1321</v>
      </c>
      <c r="M22" s="403" t="s">
        <v>3007</v>
      </c>
      <c r="N22" s="403">
        <v>120</v>
      </c>
      <c r="O22" s="568" t="s">
        <v>428</v>
      </c>
      <c r="P22" s="403"/>
      <c r="Q22" s="403">
        <v>2005</v>
      </c>
      <c r="R22" s="403"/>
      <c r="S22" s="635"/>
      <c r="T22" s="637"/>
    </row>
    <row r="23" spans="1:20" x14ac:dyDescent="0.35">
      <c r="A23" s="632">
        <v>22</v>
      </c>
      <c r="B23" s="403" t="s">
        <v>3046</v>
      </c>
      <c r="C23" s="403" t="s">
        <v>3002</v>
      </c>
      <c r="D23" s="403" t="s">
        <v>3044</v>
      </c>
      <c r="E23" s="403" t="s">
        <v>3046</v>
      </c>
      <c r="F23" s="634">
        <v>521196.3</v>
      </c>
      <c r="G23" s="634">
        <v>981668.27</v>
      </c>
      <c r="H23" s="403" t="s">
        <v>592</v>
      </c>
      <c r="I23" s="635" t="s">
        <v>3031</v>
      </c>
      <c r="J23" s="636">
        <v>30</v>
      </c>
      <c r="K23" s="636">
        <v>25</v>
      </c>
      <c r="L23" s="403" t="s">
        <v>1321</v>
      </c>
      <c r="M23" s="403" t="s">
        <v>3007</v>
      </c>
      <c r="N23" s="403">
        <v>93</v>
      </c>
      <c r="O23" s="568" t="s">
        <v>428</v>
      </c>
      <c r="P23" s="403"/>
      <c r="Q23" s="403">
        <v>2008</v>
      </c>
      <c r="R23" s="403"/>
      <c r="S23" s="635"/>
      <c r="T23" s="637"/>
    </row>
    <row r="24" spans="1:20" x14ac:dyDescent="0.35">
      <c r="A24" s="632">
        <v>2</v>
      </c>
      <c r="B24" s="403" t="s">
        <v>3047</v>
      </c>
      <c r="C24" s="403" t="s">
        <v>3002</v>
      </c>
      <c r="D24" s="403" t="s">
        <v>3044</v>
      </c>
      <c r="E24" s="403" t="s">
        <v>3048</v>
      </c>
      <c r="F24" s="634">
        <v>517570</v>
      </c>
      <c r="G24" s="634">
        <v>991838</v>
      </c>
      <c r="H24" s="403" t="s">
        <v>592</v>
      </c>
      <c r="I24" s="635" t="s">
        <v>3031</v>
      </c>
      <c r="J24" s="636">
        <v>40</v>
      </c>
      <c r="K24" s="636">
        <v>40</v>
      </c>
      <c r="L24" s="403" t="s">
        <v>1321</v>
      </c>
      <c r="M24" s="403" t="s">
        <v>3007</v>
      </c>
      <c r="N24" s="403">
        <v>40</v>
      </c>
      <c r="O24" s="568" t="s">
        <v>428</v>
      </c>
      <c r="P24" s="403"/>
      <c r="Q24" s="403"/>
      <c r="R24" s="403"/>
      <c r="S24" s="635"/>
      <c r="T24" s="637"/>
    </row>
    <row r="25" spans="1:20" x14ac:dyDescent="0.35">
      <c r="A25" s="632">
        <v>24</v>
      </c>
      <c r="B25" s="403" t="s">
        <v>3049</v>
      </c>
      <c r="C25" s="403" t="s">
        <v>3002</v>
      </c>
      <c r="D25" s="403" t="s">
        <v>3044</v>
      </c>
      <c r="E25" s="403" t="s">
        <v>3050</v>
      </c>
      <c r="F25" s="634">
        <v>514292</v>
      </c>
      <c r="G25" s="634">
        <v>991855</v>
      </c>
      <c r="H25" s="403" t="s">
        <v>592</v>
      </c>
      <c r="I25" s="635" t="s">
        <v>3031</v>
      </c>
      <c r="J25" s="636">
        <v>20</v>
      </c>
      <c r="K25" s="636">
        <v>15</v>
      </c>
      <c r="L25" s="403" t="s">
        <v>1321</v>
      </c>
      <c r="M25" s="403" t="s">
        <v>3007</v>
      </c>
      <c r="N25" s="403">
        <v>50</v>
      </c>
      <c r="O25" s="568" t="s">
        <v>428</v>
      </c>
      <c r="P25" s="403"/>
      <c r="Q25" s="403">
        <v>2008</v>
      </c>
      <c r="R25" s="403"/>
      <c r="S25" s="635"/>
      <c r="T25" s="637"/>
    </row>
    <row r="26" spans="1:20" x14ac:dyDescent="0.35">
      <c r="A26" s="632">
        <v>25</v>
      </c>
      <c r="B26" s="403" t="s">
        <v>3051</v>
      </c>
      <c r="C26" s="403" t="s">
        <v>3002</v>
      </c>
      <c r="D26" s="403" t="s">
        <v>3052</v>
      </c>
      <c r="E26" s="403" t="s">
        <v>3053</v>
      </c>
      <c r="F26" s="644">
        <v>478605</v>
      </c>
      <c r="G26" s="644">
        <v>896933</v>
      </c>
      <c r="H26" s="403" t="s">
        <v>3054</v>
      </c>
      <c r="I26" s="635"/>
      <c r="J26" s="636">
        <v>3000</v>
      </c>
      <c r="K26" s="636">
        <v>500</v>
      </c>
      <c r="L26" s="403" t="s">
        <v>1321</v>
      </c>
      <c r="M26" s="403" t="s">
        <v>3007</v>
      </c>
      <c r="N26" s="403">
        <v>350</v>
      </c>
      <c r="O26" s="568" t="s">
        <v>428</v>
      </c>
      <c r="P26" s="403"/>
      <c r="Q26" s="403">
        <v>1979</v>
      </c>
      <c r="R26" s="403"/>
      <c r="S26" s="635">
        <v>2015</v>
      </c>
      <c r="T26" s="637" t="s">
        <v>756</v>
      </c>
    </row>
    <row r="27" spans="1:20" x14ac:dyDescent="0.35">
      <c r="A27" s="632">
        <v>26</v>
      </c>
      <c r="B27" s="403" t="s">
        <v>3055</v>
      </c>
      <c r="C27" s="403" t="s">
        <v>3002</v>
      </c>
      <c r="D27" s="403" t="s">
        <v>3052</v>
      </c>
      <c r="E27" s="403" t="s">
        <v>3056</v>
      </c>
      <c r="F27" s="647">
        <v>38.81</v>
      </c>
      <c r="G27" s="647">
        <v>8.1162240000000008</v>
      </c>
      <c r="H27" s="403" t="s">
        <v>3005</v>
      </c>
      <c r="I27" s="635"/>
      <c r="J27" s="636">
        <v>450</v>
      </c>
      <c r="K27" s="636">
        <v>0</v>
      </c>
      <c r="L27" s="403" t="s">
        <v>1201</v>
      </c>
      <c r="M27" s="403" t="s">
        <v>3007</v>
      </c>
      <c r="N27" s="403">
        <v>720</v>
      </c>
      <c r="O27" s="568" t="s">
        <v>428</v>
      </c>
      <c r="P27" s="403"/>
      <c r="Q27" s="403"/>
      <c r="R27" s="403"/>
      <c r="S27" s="635"/>
      <c r="T27" s="637"/>
    </row>
    <row r="28" spans="1:20" x14ac:dyDescent="0.35">
      <c r="A28" s="632">
        <v>27</v>
      </c>
      <c r="B28" s="403" t="s">
        <v>3057</v>
      </c>
      <c r="C28" s="403" t="s">
        <v>3002</v>
      </c>
      <c r="D28" s="403" t="s">
        <v>3052</v>
      </c>
      <c r="E28" s="403" t="s">
        <v>3058</v>
      </c>
      <c r="F28" s="644">
        <v>492151</v>
      </c>
      <c r="G28" s="648">
        <v>893489</v>
      </c>
      <c r="H28" s="403" t="s">
        <v>3054</v>
      </c>
      <c r="I28" s="635"/>
      <c r="J28" s="636">
        <v>6</v>
      </c>
      <c r="K28" s="636">
        <v>5</v>
      </c>
      <c r="L28" s="403" t="s">
        <v>1321</v>
      </c>
      <c r="M28" s="403" t="s">
        <v>3007</v>
      </c>
      <c r="N28" s="403">
        <v>12</v>
      </c>
      <c r="O28" s="568" t="s">
        <v>428</v>
      </c>
      <c r="P28" s="403"/>
      <c r="Q28" s="403">
        <v>1996</v>
      </c>
      <c r="R28" s="403"/>
      <c r="S28" s="635"/>
      <c r="T28" s="637"/>
    </row>
    <row r="29" spans="1:20" x14ac:dyDescent="0.35">
      <c r="A29" s="632">
        <v>28</v>
      </c>
      <c r="B29" s="403" t="s">
        <v>3059</v>
      </c>
      <c r="C29" s="403" t="s">
        <v>3002</v>
      </c>
      <c r="D29" s="403" t="s">
        <v>3052</v>
      </c>
      <c r="E29" s="403" t="s">
        <v>3060</v>
      </c>
      <c r="F29" s="649">
        <v>477228</v>
      </c>
      <c r="G29" s="649">
        <v>895947</v>
      </c>
      <c r="H29" s="403" t="s">
        <v>3054</v>
      </c>
      <c r="I29" s="635"/>
      <c r="J29" s="636">
        <v>5.5</v>
      </c>
      <c r="K29" s="636">
        <v>0</v>
      </c>
      <c r="L29" s="403" t="s">
        <v>1201</v>
      </c>
      <c r="M29" s="403" t="s">
        <v>3007</v>
      </c>
      <c r="N29" s="403">
        <v>22</v>
      </c>
      <c r="O29" s="568" t="s">
        <v>428</v>
      </c>
      <c r="P29" s="403"/>
      <c r="Q29" s="403">
        <v>1997</v>
      </c>
      <c r="R29" s="403"/>
      <c r="S29" s="635"/>
      <c r="T29" s="637"/>
    </row>
    <row r="30" spans="1:20" x14ac:dyDescent="0.35">
      <c r="A30" s="632">
        <v>29</v>
      </c>
      <c r="B30" s="403" t="s">
        <v>3061</v>
      </c>
      <c r="C30" s="403" t="s">
        <v>3002</v>
      </c>
      <c r="D30" s="403" t="s">
        <v>3052</v>
      </c>
      <c r="E30" s="403" t="s">
        <v>3056</v>
      </c>
      <c r="F30" s="644">
        <v>482840</v>
      </c>
      <c r="G30" s="644">
        <v>898560</v>
      </c>
      <c r="H30" s="403" t="s">
        <v>592</v>
      </c>
      <c r="I30" s="635"/>
      <c r="J30" s="636">
        <v>6.25</v>
      </c>
      <c r="K30" s="636">
        <v>0</v>
      </c>
      <c r="L30" s="403" t="s">
        <v>1201</v>
      </c>
      <c r="M30" s="403" t="s">
        <v>3007</v>
      </c>
      <c r="N30" s="403">
        <v>26</v>
      </c>
      <c r="O30" s="568" t="s">
        <v>428</v>
      </c>
      <c r="P30" s="403"/>
      <c r="Q30" s="403">
        <v>1995</v>
      </c>
      <c r="R30" s="403"/>
      <c r="S30" s="635"/>
      <c r="T30" s="637"/>
    </row>
    <row r="31" spans="1:20" x14ac:dyDescent="0.35">
      <c r="A31" s="632">
        <v>30</v>
      </c>
      <c r="B31" s="403" t="s">
        <v>3062</v>
      </c>
      <c r="C31" s="403" t="s">
        <v>3002</v>
      </c>
      <c r="D31" s="403" t="s">
        <v>3052</v>
      </c>
      <c r="E31" s="403" t="s">
        <v>3056</v>
      </c>
      <c r="F31" s="644">
        <v>483358</v>
      </c>
      <c r="G31" s="644">
        <v>898801</v>
      </c>
      <c r="H31" s="403" t="s">
        <v>592</v>
      </c>
      <c r="I31" s="635"/>
      <c r="J31" s="636">
        <v>5</v>
      </c>
      <c r="K31" s="636">
        <v>0</v>
      </c>
      <c r="L31" s="403" t="s">
        <v>1201</v>
      </c>
      <c r="M31" s="403" t="s">
        <v>3007</v>
      </c>
      <c r="N31" s="403">
        <v>26</v>
      </c>
      <c r="O31" s="568" t="s">
        <v>428</v>
      </c>
      <c r="P31" s="403"/>
      <c r="Q31" s="403">
        <v>1995</v>
      </c>
      <c r="R31" s="403"/>
      <c r="S31" s="635"/>
      <c r="T31" s="637"/>
    </row>
    <row r="32" spans="1:20" x14ac:dyDescent="0.35">
      <c r="A32" s="632">
        <v>31</v>
      </c>
      <c r="B32" s="403" t="s">
        <v>3063</v>
      </c>
      <c r="C32" s="403" t="s">
        <v>3002</v>
      </c>
      <c r="D32" s="403" t="s">
        <v>3052</v>
      </c>
      <c r="E32" s="403" t="s">
        <v>3064</v>
      </c>
      <c r="F32" s="644">
        <v>483792</v>
      </c>
      <c r="G32" s="644">
        <v>898941</v>
      </c>
      <c r="H32" s="403" t="s">
        <v>592</v>
      </c>
      <c r="I32" s="635"/>
      <c r="J32" s="636">
        <v>4</v>
      </c>
      <c r="K32" s="636">
        <v>0</v>
      </c>
      <c r="L32" s="403" t="s">
        <v>1201</v>
      </c>
      <c r="M32" s="403" t="s">
        <v>3007</v>
      </c>
      <c r="N32" s="403">
        <v>16</v>
      </c>
      <c r="O32" s="568" t="s">
        <v>428</v>
      </c>
      <c r="P32" s="403"/>
      <c r="Q32" s="403">
        <v>1995</v>
      </c>
      <c r="R32" s="403"/>
      <c r="S32" s="635"/>
      <c r="T32" s="637"/>
    </row>
    <row r="33" spans="1:20" x14ac:dyDescent="0.35">
      <c r="A33" s="632">
        <v>32</v>
      </c>
      <c r="B33" s="403" t="s">
        <v>3065</v>
      </c>
      <c r="C33" s="403" t="s">
        <v>3002</v>
      </c>
      <c r="D33" s="403" t="s">
        <v>3052</v>
      </c>
      <c r="E33" s="403" t="s">
        <v>3066</v>
      </c>
      <c r="F33" s="648">
        <v>475907</v>
      </c>
      <c r="G33" s="648">
        <v>895282</v>
      </c>
      <c r="H33" s="403" t="s">
        <v>3054</v>
      </c>
      <c r="I33" s="635"/>
      <c r="J33" s="636">
        <v>16</v>
      </c>
      <c r="K33" s="636">
        <v>0</v>
      </c>
      <c r="L33" s="403" t="s">
        <v>1201</v>
      </c>
      <c r="M33" s="403" t="s">
        <v>3007</v>
      </c>
      <c r="N33" s="403">
        <v>60</v>
      </c>
      <c r="O33" s="568" t="s">
        <v>428</v>
      </c>
      <c r="P33" s="403"/>
      <c r="Q33" s="403">
        <v>2000</v>
      </c>
      <c r="R33" s="403"/>
      <c r="S33" s="635"/>
      <c r="T33" s="637"/>
    </row>
    <row r="34" spans="1:20" x14ac:dyDescent="0.35">
      <c r="A34" s="632">
        <v>33</v>
      </c>
      <c r="B34" s="403" t="s">
        <v>3067</v>
      </c>
      <c r="C34" s="403" t="s">
        <v>3002</v>
      </c>
      <c r="D34" s="403" t="s">
        <v>3052</v>
      </c>
      <c r="E34" s="403" t="s">
        <v>3068</v>
      </c>
      <c r="F34" s="648">
        <v>475026</v>
      </c>
      <c r="G34" s="648">
        <v>893702</v>
      </c>
      <c r="H34" s="403" t="s">
        <v>3054</v>
      </c>
      <c r="I34" s="635"/>
      <c r="J34" s="636">
        <v>13</v>
      </c>
      <c r="K34" s="636">
        <v>0</v>
      </c>
      <c r="L34" s="403" t="s">
        <v>1201</v>
      </c>
      <c r="M34" s="403" t="s">
        <v>3007</v>
      </c>
      <c r="N34" s="403">
        <v>25</v>
      </c>
      <c r="O34" s="568" t="s">
        <v>428</v>
      </c>
      <c r="P34" s="403"/>
      <c r="Q34" s="403">
        <v>1989</v>
      </c>
      <c r="R34" s="403"/>
      <c r="S34" s="635"/>
      <c r="T34" s="637"/>
    </row>
    <row r="35" spans="1:20" x14ac:dyDescent="0.35">
      <c r="A35" s="632">
        <v>34</v>
      </c>
      <c r="B35" s="403" t="s">
        <v>3069</v>
      </c>
      <c r="C35" s="403" t="s">
        <v>3002</v>
      </c>
      <c r="D35" s="403" t="s">
        <v>3052</v>
      </c>
      <c r="E35" s="403" t="s">
        <v>3070</v>
      </c>
      <c r="F35" s="644">
        <v>474044</v>
      </c>
      <c r="G35" s="644">
        <v>893293</v>
      </c>
      <c r="H35" s="403" t="s">
        <v>3054</v>
      </c>
      <c r="I35" s="635"/>
      <c r="J35" s="636">
        <v>10</v>
      </c>
      <c r="K35" s="636">
        <v>0</v>
      </c>
      <c r="L35" s="403" t="s">
        <v>1201</v>
      </c>
      <c r="M35" s="403" t="s">
        <v>3007</v>
      </c>
      <c r="N35" s="403">
        <v>15</v>
      </c>
      <c r="O35" s="568" t="s">
        <v>428</v>
      </c>
      <c r="P35" s="403"/>
      <c r="Q35" s="403">
        <v>1989</v>
      </c>
      <c r="R35" s="403"/>
      <c r="S35" s="635"/>
      <c r="T35" s="637"/>
    </row>
    <row r="36" spans="1:20" x14ac:dyDescent="0.35">
      <c r="A36" s="632">
        <v>35</v>
      </c>
      <c r="B36" s="403" t="s">
        <v>3071</v>
      </c>
      <c r="C36" s="403" t="s">
        <v>3002</v>
      </c>
      <c r="D36" s="403" t="s">
        <v>3052</v>
      </c>
      <c r="E36" s="403" t="s">
        <v>3072</v>
      </c>
      <c r="F36" s="642">
        <v>474340.6</v>
      </c>
      <c r="G36" s="642">
        <v>892885.6</v>
      </c>
      <c r="H36" s="403" t="s">
        <v>3054</v>
      </c>
      <c r="I36" s="635"/>
      <c r="J36" s="636">
        <v>10.25</v>
      </c>
      <c r="K36" s="636">
        <v>8</v>
      </c>
      <c r="L36" s="403" t="s">
        <v>1321</v>
      </c>
      <c r="M36" s="403" t="s">
        <v>3007</v>
      </c>
      <c r="N36" s="403">
        <v>26</v>
      </c>
      <c r="O36" s="568" t="s">
        <v>428</v>
      </c>
      <c r="P36" s="403"/>
      <c r="Q36" s="403">
        <v>1989</v>
      </c>
      <c r="R36" s="403"/>
      <c r="S36" s="635"/>
      <c r="T36" s="637"/>
    </row>
    <row r="37" spans="1:20" x14ac:dyDescent="0.35">
      <c r="A37" s="632">
        <v>36</v>
      </c>
      <c r="B37" s="403" t="s">
        <v>3073</v>
      </c>
      <c r="C37" s="403" t="s">
        <v>3002</v>
      </c>
      <c r="D37" s="403" t="s">
        <v>3052</v>
      </c>
      <c r="E37" s="403" t="s">
        <v>3073</v>
      </c>
      <c r="F37" s="648">
        <v>473908</v>
      </c>
      <c r="G37" s="648">
        <v>891655</v>
      </c>
      <c r="H37" s="403" t="s">
        <v>3054</v>
      </c>
      <c r="I37" s="635"/>
      <c r="J37" s="636">
        <v>4.5</v>
      </c>
      <c r="K37" s="636">
        <v>0</v>
      </c>
      <c r="L37" s="403" t="s">
        <v>1201</v>
      </c>
      <c r="M37" s="403" t="s">
        <v>3007</v>
      </c>
      <c r="N37" s="403">
        <v>18</v>
      </c>
      <c r="O37" s="568" t="s">
        <v>428</v>
      </c>
      <c r="P37" s="403"/>
      <c r="Q37" s="403">
        <v>1996</v>
      </c>
      <c r="R37" s="403"/>
      <c r="S37" s="635"/>
      <c r="T37" s="637"/>
    </row>
    <row r="38" spans="1:20" x14ac:dyDescent="0.35">
      <c r="A38" s="632">
        <v>37</v>
      </c>
      <c r="B38" s="403" t="s">
        <v>3074</v>
      </c>
      <c r="C38" s="403" t="s">
        <v>3002</v>
      </c>
      <c r="D38" s="403" t="s">
        <v>3052</v>
      </c>
      <c r="E38" s="403" t="s">
        <v>3075</v>
      </c>
      <c r="F38" s="644">
        <v>473389</v>
      </c>
      <c r="G38" s="644">
        <v>890456</v>
      </c>
      <c r="H38" s="403" t="s">
        <v>3054</v>
      </c>
      <c r="I38" s="635"/>
      <c r="J38" s="636">
        <v>17.5</v>
      </c>
      <c r="K38" s="636">
        <v>0</v>
      </c>
      <c r="L38" s="403" t="s">
        <v>1201</v>
      </c>
      <c r="M38" s="403" t="s">
        <v>3007</v>
      </c>
      <c r="N38" s="403">
        <v>50</v>
      </c>
      <c r="O38" s="568" t="s">
        <v>428</v>
      </c>
      <c r="P38" s="403"/>
      <c r="Q38" s="403">
        <v>1993</v>
      </c>
      <c r="R38" s="403"/>
      <c r="S38" s="635"/>
      <c r="T38" s="637"/>
    </row>
    <row r="39" spans="1:20" x14ac:dyDescent="0.35">
      <c r="A39" s="632">
        <v>38</v>
      </c>
      <c r="B39" s="403" t="s">
        <v>3076</v>
      </c>
      <c r="C39" s="403" t="s">
        <v>3002</v>
      </c>
      <c r="D39" s="403" t="s">
        <v>3052</v>
      </c>
      <c r="E39" s="403" t="s">
        <v>3076</v>
      </c>
      <c r="F39" s="644">
        <v>472417</v>
      </c>
      <c r="G39" s="644">
        <v>889288</v>
      </c>
      <c r="H39" s="403" t="s">
        <v>3054</v>
      </c>
      <c r="I39" s="635"/>
      <c r="J39" s="636">
        <v>4.5</v>
      </c>
      <c r="K39" s="636">
        <v>0</v>
      </c>
      <c r="L39" s="403" t="s">
        <v>1201</v>
      </c>
      <c r="M39" s="403" t="s">
        <v>3007</v>
      </c>
      <c r="N39" s="403">
        <v>18</v>
      </c>
      <c r="O39" s="568" t="s">
        <v>428</v>
      </c>
      <c r="P39" s="403"/>
      <c r="Q39" s="403">
        <v>1996</v>
      </c>
      <c r="R39" s="403"/>
      <c r="S39" s="635"/>
      <c r="T39" s="637"/>
    </row>
    <row r="40" spans="1:20" x14ac:dyDescent="0.35">
      <c r="A40" s="632">
        <v>39</v>
      </c>
      <c r="B40" s="403" t="s">
        <v>3077</v>
      </c>
      <c r="C40" s="403" t="s">
        <v>3002</v>
      </c>
      <c r="D40" s="403" t="s">
        <v>3052</v>
      </c>
      <c r="E40" s="403" t="s">
        <v>3078</v>
      </c>
      <c r="F40" s="39">
        <v>38.789250000000003</v>
      </c>
      <c r="G40" s="39">
        <v>8.1719899999999992</v>
      </c>
      <c r="H40" s="403" t="s">
        <v>592</v>
      </c>
      <c r="I40" s="635"/>
      <c r="J40" s="636">
        <v>5</v>
      </c>
      <c r="K40" s="636">
        <v>0</v>
      </c>
      <c r="L40" s="403" t="s">
        <v>1201</v>
      </c>
      <c r="M40" s="403" t="s">
        <v>3007</v>
      </c>
      <c r="N40" s="403">
        <v>12</v>
      </c>
      <c r="O40" s="568" t="s">
        <v>428</v>
      </c>
      <c r="P40" s="403"/>
      <c r="Q40" s="403">
        <v>2000</v>
      </c>
      <c r="R40" s="403"/>
      <c r="S40" s="635"/>
      <c r="T40" s="637"/>
    </row>
    <row r="41" spans="1:20" x14ac:dyDescent="0.35">
      <c r="A41" s="632">
        <v>40</v>
      </c>
      <c r="B41" s="403" t="s">
        <v>3079</v>
      </c>
      <c r="C41" s="403" t="s">
        <v>3002</v>
      </c>
      <c r="D41" s="403" t="s">
        <v>3052</v>
      </c>
      <c r="E41" s="403" t="s">
        <v>3080</v>
      </c>
      <c r="F41" s="648">
        <v>478786</v>
      </c>
      <c r="G41" s="648">
        <v>902890</v>
      </c>
      <c r="H41" s="403" t="s">
        <v>592</v>
      </c>
      <c r="I41" s="635"/>
      <c r="J41" s="650">
        <v>5.5</v>
      </c>
      <c r="K41" s="650">
        <v>2.5</v>
      </c>
      <c r="L41" s="403" t="s">
        <v>1321</v>
      </c>
      <c r="M41" s="403" t="s">
        <v>3007</v>
      </c>
      <c r="N41" s="403">
        <v>22</v>
      </c>
      <c r="O41" s="568" t="s">
        <v>428</v>
      </c>
      <c r="P41" s="403"/>
      <c r="Q41" s="403">
        <v>2000</v>
      </c>
      <c r="R41" s="403"/>
      <c r="S41" s="635"/>
      <c r="T41" s="637"/>
    </row>
    <row r="42" spans="1:20" x14ac:dyDescent="0.35">
      <c r="A42" s="632">
        <v>41</v>
      </c>
      <c r="B42" s="403" t="s">
        <v>3081</v>
      </c>
      <c r="C42" s="403" t="s">
        <v>3002</v>
      </c>
      <c r="D42" s="403" t="s">
        <v>3082</v>
      </c>
      <c r="E42" s="403" t="s">
        <v>3083</v>
      </c>
      <c r="F42" s="651">
        <v>39.412179999999999</v>
      </c>
      <c r="G42" s="651">
        <v>8.4244299999999992</v>
      </c>
      <c r="H42" s="403" t="s">
        <v>592</v>
      </c>
      <c r="I42" s="635"/>
      <c r="J42" s="650">
        <v>75</v>
      </c>
      <c r="K42" s="650">
        <v>70</v>
      </c>
      <c r="L42" s="403" t="s">
        <v>1321</v>
      </c>
      <c r="M42" s="403" t="s">
        <v>3007</v>
      </c>
      <c r="N42" s="403">
        <v>118</v>
      </c>
      <c r="O42" s="568" t="s">
        <v>428</v>
      </c>
      <c r="P42" s="403"/>
      <c r="Q42" s="403">
        <v>1989</v>
      </c>
      <c r="R42" s="403"/>
      <c r="S42" s="635"/>
      <c r="T42" s="637"/>
    </row>
    <row r="43" spans="1:20" x14ac:dyDescent="0.35">
      <c r="A43" s="632">
        <v>42</v>
      </c>
      <c r="B43" s="403" t="s">
        <v>3084</v>
      </c>
      <c r="C43" s="403" t="s">
        <v>3002</v>
      </c>
      <c r="D43" s="403" t="s">
        <v>3082</v>
      </c>
      <c r="E43" s="403" t="s">
        <v>3085</v>
      </c>
      <c r="F43" s="634">
        <v>520269</v>
      </c>
      <c r="G43" s="634">
        <v>937347</v>
      </c>
      <c r="H43" s="403" t="s">
        <v>592</v>
      </c>
      <c r="I43" s="635"/>
      <c r="J43" s="650">
        <v>50</v>
      </c>
      <c r="K43" s="650">
        <v>0</v>
      </c>
      <c r="L43" s="403" t="s">
        <v>1201</v>
      </c>
      <c r="M43" s="403" t="s">
        <v>3007</v>
      </c>
      <c r="N43" s="403">
        <v>100</v>
      </c>
      <c r="O43" s="568" t="s">
        <v>428</v>
      </c>
      <c r="P43" s="403"/>
      <c r="Q43" s="403">
        <v>2015</v>
      </c>
      <c r="R43" s="403"/>
      <c r="S43" s="635"/>
      <c r="T43" s="637"/>
    </row>
    <row r="44" spans="1:20" x14ac:dyDescent="0.35">
      <c r="A44" s="632">
        <v>43</v>
      </c>
      <c r="B44" s="403" t="s">
        <v>3086</v>
      </c>
      <c r="C44" s="403" t="s">
        <v>3002</v>
      </c>
      <c r="D44" s="403" t="s">
        <v>3087</v>
      </c>
      <c r="E44" s="403" t="s">
        <v>3088</v>
      </c>
      <c r="F44" s="633">
        <v>596327.15</v>
      </c>
      <c r="G44" s="633">
        <v>852185.92</v>
      </c>
      <c r="H44" s="403" t="s">
        <v>592</v>
      </c>
      <c r="I44" s="635"/>
      <c r="J44" s="636">
        <v>45</v>
      </c>
      <c r="K44" s="636">
        <v>0</v>
      </c>
      <c r="L44" s="403" t="s">
        <v>1201</v>
      </c>
      <c r="M44" s="403" t="s">
        <v>3007</v>
      </c>
      <c r="N44" s="403">
        <v>79</v>
      </c>
      <c r="O44" s="568" t="s">
        <v>428</v>
      </c>
      <c r="P44" s="403"/>
      <c r="Q44" s="403">
        <v>2008</v>
      </c>
      <c r="R44" s="403"/>
      <c r="S44" s="635"/>
      <c r="T44" s="637"/>
    </row>
    <row r="45" spans="1:20" x14ac:dyDescent="0.35">
      <c r="A45" s="632">
        <v>44</v>
      </c>
      <c r="B45" s="403" t="s">
        <v>3089</v>
      </c>
      <c r="C45" s="403" t="s">
        <v>3002</v>
      </c>
      <c r="D45" s="403" t="s">
        <v>3087</v>
      </c>
      <c r="E45" s="403" t="s">
        <v>3090</v>
      </c>
      <c r="F45" s="633"/>
      <c r="G45" s="633"/>
      <c r="H45" s="403"/>
      <c r="I45" s="635"/>
      <c r="J45" s="636">
        <v>52</v>
      </c>
      <c r="K45" s="636">
        <v>0</v>
      </c>
      <c r="L45" s="403" t="s">
        <v>1201</v>
      </c>
      <c r="M45" s="403" t="s">
        <v>3007</v>
      </c>
      <c r="N45" s="403">
        <v>104</v>
      </c>
      <c r="O45" s="568" t="s">
        <v>428</v>
      </c>
      <c r="P45" s="403"/>
      <c r="Q45" s="403">
        <v>2015</v>
      </c>
      <c r="R45" s="403" t="s">
        <v>756</v>
      </c>
      <c r="S45" s="635"/>
      <c r="T45" s="637"/>
    </row>
    <row r="46" spans="1:20" x14ac:dyDescent="0.35">
      <c r="A46" s="632">
        <v>45</v>
      </c>
      <c r="B46" s="403" t="s">
        <v>3091</v>
      </c>
      <c r="C46" s="403" t="s">
        <v>3002</v>
      </c>
      <c r="D46" s="403" t="s">
        <v>3092</v>
      </c>
      <c r="E46" s="403" t="s">
        <v>3093</v>
      </c>
      <c r="F46" s="633">
        <v>508889</v>
      </c>
      <c r="G46" s="633">
        <v>953448</v>
      </c>
      <c r="H46" s="403" t="s">
        <v>3094</v>
      </c>
      <c r="I46" s="635"/>
      <c r="J46" s="636">
        <v>30</v>
      </c>
      <c r="K46" s="636">
        <v>0</v>
      </c>
      <c r="L46" s="403" t="s">
        <v>1201</v>
      </c>
      <c r="M46" s="403" t="s">
        <v>3007</v>
      </c>
      <c r="N46" s="403">
        <v>30</v>
      </c>
      <c r="O46" s="568" t="s">
        <v>428</v>
      </c>
      <c r="P46" s="403"/>
      <c r="Q46" s="403">
        <v>2015</v>
      </c>
      <c r="R46" s="403" t="s">
        <v>756</v>
      </c>
      <c r="S46" s="635"/>
      <c r="T46" s="637"/>
    </row>
    <row r="47" spans="1:20" ht="15" thickBot="1" x14ac:dyDescent="0.4">
      <c r="A47" s="652">
        <v>46</v>
      </c>
      <c r="B47" s="572" t="s">
        <v>3095</v>
      </c>
      <c r="C47" s="572" t="s">
        <v>3002</v>
      </c>
      <c r="D47" s="572" t="s">
        <v>3096</v>
      </c>
      <c r="E47" s="572" t="s">
        <v>3097</v>
      </c>
      <c r="F47" s="653">
        <v>477562.05499999999</v>
      </c>
      <c r="G47" s="653">
        <v>925425.66</v>
      </c>
      <c r="H47" s="572" t="s">
        <v>592</v>
      </c>
      <c r="I47" s="654"/>
      <c r="J47" s="655">
        <v>40</v>
      </c>
      <c r="K47" s="655">
        <v>40</v>
      </c>
      <c r="L47" s="572" t="s">
        <v>1321</v>
      </c>
      <c r="M47" s="572" t="s">
        <v>3007</v>
      </c>
      <c r="N47" s="572">
        <v>80</v>
      </c>
      <c r="O47" s="573" t="s">
        <v>428</v>
      </c>
      <c r="P47" s="572"/>
      <c r="Q47" s="572">
        <v>2015</v>
      </c>
      <c r="R47" s="572"/>
      <c r="S47" s="654"/>
      <c r="T47" s="656"/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2AC3CE-7EF5-4E56-B497-2B7B93A50932}">
  <dimension ref="A1:BM28"/>
  <sheetViews>
    <sheetView workbookViewId="0">
      <selection activeCell="K10" sqref="K10"/>
    </sheetView>
  </sheetViews>
  <sheetFormatPr defaultRowHeight="14.5" x14ac:dyDescent="0.35"/>
  <cols>
    <col min="1" max="1" width="2.6328125" bestFit="1" customWidth="1"/>
    <col min="2" max="2" width="17.453125" bestFit="1" customWidth="1"/>
    <col min="3" max="3" width="14.08984375" bestFit="1" customWidth="1"/>
    <col min="4" max="4" width="9.26953125" bestFit="1" customWidth="1"/>
    <col min="5" max="5" width="8.6328125" bestFit="1" customWidth="1"/>
    <col min="6" max="6" width="13.26953125" bestFit="1" customWidth="1"/>
    <col min="7" max="7" width="14.36328125" bestFit="1" customWidth="1"/>
    <col min="12" max="12" width="16.6328125" customWidth="1"/>
    <col min="15" max="15" width="11.81640625" customWidth="1"/>
    <col min="46" max="46" width="13.1796875" customWidth="1"/>
    <col min="47" max="47" width="10.453125" customWidth="1"/>
    <col min="63" max="63" width="19.7265625" customWidth="1"/>
    <col min="64" max="64" width="16.36328125" customWidth="1"/>
  </cols>
  <sheetData>
    <row r="1" spans="1:65" ht="46.5" customHeight="1" x14ac:dyDescent="0.35">
      <c r="A1" s="599" t="s">
        <v>1866</v>
      </c>
      <c r="B1" s="584" t="s">
        <v>1867</v>
      </c>
      <c r="C1" s="584" t="s">
        <v>2457</v>
      </c>
      <c r="D1" s="584" t="s">
        <v>2458</v>
      </c>
      <c r="E1" s="584" t="s">
        <v>2459</v>
      </c>
      <c r="F1" s="584" t="s">
        <v>2460</v>
      </c>
      <c r="G1" s="584" t="s">
        <v>2461</v>
      </c>
      <c r="H1" s="584" t="s">
        <v>2462</v>
      </c>
      <c r="I1" s="584"/>
      <c r="J1" s="584"/>
      <c r="K1" s="584" t="s">
        <v>2463</v>
      </c>
      <c r="L1" s="584" t="s">
        <v>2464</v>
      </c>
      <c r="M1" s="584" t="s">
        <v>2465</v>
      </c>
      <c r="N1" s="584" t="s">
        <v>2466</v>
      </c>
      <c r="O1" s="584" t="s">
        <v>2467</v>
      </c>
      <c r="P1" s="584" t="s">
        <v>2468</v>
      </c>
      <c r="Q1" s="584" t="s">
        <v>2469</v>
      </c>
      <c r="R1" s="584" t="s">
        <v>2470</v>
      </c>
      <c r="S1" s="584" t="s">
        <v>2471</v>
      </c>
      <c r="T1" s="584" t="s">
        <v>2472</v>
      </c>
      <c r="U1" s="584"/>
      <c r="V1" s="584"/>
      <c r="W1" s="584" t="s">
        <v>2473</v>
      </c>
      <c r="X1" s="584"/>
      <c r="Y1" s="584"/>
      <c r="Z1" s="584" t="s">
        <v>2474</v>
      </c>
      <c r="AA1" s="584"/>
      <c r="AB1" s="584"/>
      <c r="AC1" s="584" t="s">
        <v>2475</v>
      </c>
      <c r="AD1" s="584"/>
      <c r="AE1" s="584"/>
      <c r="AF1" s="584" t="s">
        <v>2476</v>
      </c>
      <c r="AG1" s="584" t="s">
        <v>2477</v>
      </c>
      <c r="AH1" s="584"/>
      <c r="AI1" s="584"/>
      <c r="AJ1" s="584" t="s">
        <v>2478</v>
      </c>
      <c r="AK1" s="584"/>
      <c r="AL1" s="584"/>
      <c r="AM1" s="584" t="s">
        <v>2479</v>
      </c>
      <c r="AN1" s="584"/>
      <c r="AO1" s="584"/>
      <c r="AP1" s="584" t="s">
        <v>2480</v>
      </c>
      <c r="AQ1" s="584"/>
      <c r="AR1" s="584"/>
      <c r="AS1" s="584" t="s">
        <v>2481</v>
      </c>
      <c r="AT1" s="584" t="s">
        <v>2482</v>
      </c>
      <c r="AU1" s="584" t="s">
        <v>2483</v>
      </c>
      <c r="AV1" s="584" t="s">
        <v>2484</v>
      </c>
      <c r="AW1" s="584" t="s">
        <v>2485</v>
      </c>
      <c r="AX1" s="584"/>
      <c r="AY1" s="584"/>
      <c r="AZ1" s="584" t="s">
        <v>2486</v>
      </c>
      <c r="BA1" s="584"/>
      <c r="BB1" s="584"/>
      <c r="BC1" s="584" t="s">
        <v>2487</v>
      </c>
      <c r="BD1" s="584" t="s">
        <v>2488</v>
      </c>
      <c r="BE1" s="584"/>
      <c r="BF1" s="584"/>
      <c r="BG1" s="584" t="s">
        <v>2489</v>
      </c>
      <c r="BH1" s="584"/>
      <c r="BI1" s="584"/>
      <c r="BJ1" s="584" t="s">
        <v>2490</v>
      </c>
      <c r="BK1" s="584" t="s">
        <v>2491</v>
      </c>
      <c r="BL1" s="584" t="s">
        <v>2492</v>
      </c>
      <c r="BM1" s="588" t="s">
        <v>2493</v>
      </c>
    </row>
    <row r="2" spans="1:65" ht="42.5" customHeight="1" thickBot="1" x14ac:dyDescent="0.4">
      <c r="A2" s="600"/>
      <c r="B2" s="585"/>
      <c r="C2" s="585"/>
      <c r="D2" s="585"/>
      <c r="E2" s="585"/>
      <c r="F2" s="585"/>
      <c r="G2" s="585"/>
      <c r="H2" s="431" t="s">
        <v>1878</v>
      </c>
      <c r="I2" s="431" t="s">
        <v>1879</v>
      </c>
      <c r="J2" s="431" t="s">
        <v>1880</v>
      </c>
      <c r="K2" s="585"/>
      <c r="L2" s="585"/>
      <c r="M2" s="585"/>
      <c r="N2" s="585"/>
      <c r="O2" s="585"/>
      <c r="P2" s="585"/>
      <c r="Q2" s="585"/>
      <c r="R2" s="585"/>
      <c r="S2" s="585"/>
      <c r="T2" s="431" t="s">
        <v>1878</v>
      </c>
      <c r="U2" s="431" t="s">
        <v>1879</v>
      </c>
      <c r="V2" s="431" t="s">
        <v>1880</v>
      </c>
      <c r="W2" s="431" t="s">
        <v>1878</v>
      </c>
      <c r="X2" s="431" t="s">
        <v>1879</v>
      </c>
      <c r="Y2" s="431" t="s">
        <v>1880</v>
      </c>
      <c r="Z2" s="431" t="s">
        <v>1878</v>
      </c>
      <c r="AA2" s="431" t="s">
        <v>1879</v>
      </c>
      <c r="AB2" s="431" t="s">
        <v>1880</v>
      </c>
      <c r="AC2" s="431" t="s">
        <v>1878</v>
      </c>
      <c r="AD2" s="431" t="s">
        <v>1879</v>
      </c>
      <c r="AE2" s="431" t="s">
        <v>1880</v>
      </c>
      <c r="AF2" s="585"/>
      <c r="AG2" s="431" t="s">
        <v>1878</v>
      </c>
      <c r="AH2" s="431" t="s">
        <v>1879</v>
      </c>
      <c r="AI2" s="431" t="s">
        <v>1880</v>
      </c>
      <c r="AJ2" s="431" t="s">
        <v>1878</v>
      </c>
      <c r="AK2" s="431" t="s">
        <v>1879</v>
      </c>
      <c r="AL2" s="431" t="s">
        <v>1880</v>
      </c>
      <c r="AM2" s="431" t="s">
        <v>1878</v>
      </c>
      <c r="AN2" s="431" t="s">
        <v>1879</v>
      </c>
      <c r="AO2" s="431" t="s">
        <v>1880</v>
      </c>
      <c r="AP2" s="431" t="s">
        <v>1878</v>
      </c>
      <c r="AQ2" s="431" t="s">
        <v>1879</v>
      </c>
      <c r="AR2" s="431" t="s">
        <v>1880</v>
      </c>
      <c r="AS2" s="585"/>
      <c r="AT2" s="585"/>
      <c r="AU2" s="585"/>
      <c r="AV2" s="585"/>
      <c r="AW2" s="519" t="s">
        <v>1878</v>
      </c>
      <c r="AX2" s="519" t="s">
        <v>1879</v>
      </c>
      <c r="AY2" s="519" t="s">
        <v>1880</v>
      </c>
      <c r="AZ2" s="519" t="s">
        <v>1878</v>
      </c>
      <c r="BA2" s="519" t="s">
        <v>1879</v>
      </c>
      <c r="BB2" s="519" t="s">
        <v>1880</v>
      </c>
      <c r="BC2" s="585"/>
      <c r="BD2" s="519" t="s">
        <v>1878</v>
      </c>
      <c r="BE2" s="519" t="s">
        <v>1879</v>
      </c>
      <c r="BF2" s="519" t="s">
        <v>1880</v>
      </c>
      <c r="BG2" s="519" t="s">
        <v>1878</v>
      </c>
      <c r="BH2" s="519" t="s">
        <v>1879</v>
      </c>
      <c r="BI2" s="519" t="s">
        <v>1880</v>
      </c>
      <c r="BJ2" s="585"/>
      <c r="BK2" s="585"/>
      <c r="BL2" s="585"/>
      <c r="BM2" s="589"/>
    </row>
    <row r="3" spans="1:65" ht="15" thickTop="1" x14ac:dyDescent="0.35">
      <c r="A3" s="514">
        <v>1</v>
      </c>
      <c r="B3" s="515" t="s">
        <v>2494</v>
      </c>
      <c r="C3" s="515" t="s">
        <v>2495</v>
      </c>
      <c r="D3" s="515" t="s">
        <v>2496</v>
      </c>
      <c r="E3" s="515" t="s">
        <v>2497</v>
      </c>
      <c r="F3" s="515" t="s">
        <v>2498</v>
      </c>
      <c r="G3" s="515" t="s">
        <v>2499</v>
      </c>
      <c r="H3" s="515">
        <v>537185</v>
      </c>
      <c r="I3" s="515">
        <v>849177</v>
      </c>
      <c r="J3" s="515">
        <v>2971</v>
      </c>
      <c r="K3" s="515">
        <v>2008</v>
      </c>
      <c r="L3" s="515" t="s">
        <v>2500</v>
      </c>
      <c r="M3" s="438" t="s">
        <v>429</v>
      </c>
      <c r="N3" s="438" t="s">
        <v>429</v>
      </c>
      <c r="O3" s="438" t="s">
        <v>429</v>
      </c>
      <c r="P3" s="515">
        <v>179</v>
      </c>
      <c r="Q3" s="515">
        <v>25</v>
      </c>
      <c r="R3" s="515">
        <f t="shared" ref="R3:R27" si="0">P3+Q3</f>
        <v>204</v>
      </c>
      <c r="S3" s="515">
        <v>120</v>
      </c>
      <c r="T3" s="515">
        <v>533619</v>
      </c>
      <c r="U3" s="515">
        <v>849316</v>
      </c>
      <c r="V3" s="515">
        <v>2845</v>
      </c>
      <c r="W3" s="515">
        <v>533386</v>
      </c>
      <c r="X3" s="515">
        <v>849683</v>
      </c>
      <c r="Y3" s="515">
        <v>2841</v>
      </c>
      <c r="Z3" s="515">
        <v>535962</v>
      </c>
      <c r="AA3" s="515">
        <v>849326</v>
      </c>
      <c r="AB3" s="515">
        <v>2975</v>
      </c>
      <c r="AC3" s="515">
        <v>535516</v>
      </c>
      <c r="AD3" s="515">
        <v>848622</v>
      </c>
      <c r="AE3" s="515">
        <v>2968</v>
      </c>
      <c r="AF3" s="515">
        <v>70</v>
      </c>
      <c r="AG3" s="515"/>
      <c r="AH3" s="515"/>
      <c r="AI3" s="515"/>
      <c r="AJ3" s="515"/>
      <c r="AK3" s="515"/>
      <c r="AL3" s="515"/>
      <c r="AM3" s="515"/>
      <c r="AN3" s="515"/>
      <c r="AO3" s="515"/>
      <c r="AP3" s="515"/>
      <c r="AQ3" s="515"/>
      <c r="AR3" s="515"/>
      <c r="AS3" s="516"/>
      <c r="AT3" s="515" t="s">
        <v>2501</v>
      </c>
      <c r="AU3" s="517" t="s">
        <v>2</v>
      </c>
      <c r="AV3" s="515">
        <v>0.8</v>
      </c>
      <c r="AW3" s="515">
        <v>682161</v>
      </c>
      <c r="AX3" s="515">
        <v>337113</v>
      </c>
      <c r="AY3" s="515"/>
      <c r="AZ3" s="515">
        <v>536026</v>
      </c>
      <c r="BA3" s="515">
        <v>849256</v>
      </c>
      <c r="BB3" s="515">
        <v>2980</v>
      </c>
      <c r="BC3" s="515"/>
      <c r="BD3" s="515"/>
      <c r="BE3" s="515"/>
      <c r="BF3" s="515"/>
      <c r="BG3" s="515"/>
      <c r="BH3" s="515"/>
      <c r="BI3" s="515"/>
      <c r="BJ3" s="516" t="s">
        <v>429</v>
      </c>
      <c r="BK3" s="515" t="s">
        <v>2502</v>
      </c>
      <c r="BL3" s="515"/>
      <c r="BM3" s="518"/>
    </row>
    <row r="4" spans="1:65" x14ac:dyDescent="0.35">
      <c r="A4" s="504">
        <v>2</v>
      </c>
      <c r="B4" s="505" t="s">
        <v>2503</v>
      </c>
      <c r="C4" s="505" t="s">
        <v>2495</v>
      </c>
      <c r="D4" s="505" t="s">
        <v>2496</v>
      </c>
      <c r="E4" s="505" t="s">
        <v>2497</v>
      </c>
      <c r="F4" s="505" t="s">
        <v>2498</v>
      </c>
      <c r="G4" s="505" t="s">
        <v>2504</v>
      </c>
      <c r="H4" s="505">
        <v>536506</v>
      </c>
      <c r="I4" s="505">
        <v>845287</v>
      </c>
      <c r="J4" s="505">
        <v>3009</v>
      </c>
      <c r="K4" s="505">
        <v>2007</v>
      </c>
      <c r="L4" s="505" t="s">
        <v>2505</v>
      </c>
      <c r="M4" s="80" t="s">
        <v>429</v>
      </c>
      <c r="N4" s="80" t="s">
        <v>429</v>
      </c>
      <c r="O4" s="80" t="s">
        <v>429</v>
      </c>
      <c r="P4" s="505">
        <v>83</v>
      </c>
      <c r="Q4" s="505">
        <v>7</v>
      </c>
      <c r="R4" s="505">
        <f t="shared" si="0"/>
        <v>90</v>
      </c>
      <c r="S4" s="505">
        <v>99</v>
      </c>
      <c r="T4" s="505">
        <v>534728</v>
      </c>
      <c r="U4" s="505">
        <v>846044</v>
      </c>
      <c r="V4" s="505">
        <v>2967</v>
      </c>
      <c r="W4" s="505">
        <v>534687</v>
      </c>
      <c r="X4" s="505">
        <v>845983</v>
      </c>
      <c r="Y4" s="505">
        <v>2965</v>
      </c>
      <c r="Z4" s="505">
        <v>533574</v>
      </c>
      <c r="AA4" s="505">
        <v>846121</v>
      </c>
      <c r="AB4" s="505">
        <v>2874</v>
      </c>
      <c r="AC4" s="505">
        <v>535028</v>
      </c>
      <c r="AD4" s="505">
        <v>846419</v>
      </c>
      <c r="AE4" s="505">
        <v>2961</v>
      </c>
      <c r="AF4" s="505">
        <v>49</v>
      </c>
      <c r="AG4" s="505"/>
      <c r="AH4" s="505"/>
      <c r="AI4" s="505"/>
      <c r="AJ4" s="505"/>
      <c r="AK4" s="505"/>
      <c r="AL4" s="505"/>
      <c r="AM4" s="505"/>
      <c r="AN4" s="505"/>
      <c r="AO4" s="505"/>
      <c r="AP4" s="505"/>
      <c r="AQ4" s="505"/>
      <c r="AR4" s="505"/>
      <c r="AS4" s="506"/>
      <c r="AT4" s="505" t="s">
        <v>2501</v>
      </c>
      <c r="AU4" s="507" t="s">
        <v>2</v>
      </c>
      <c r="AV4" s="505">
        <v>1.2</v>
      </c>
      <c r="AW4" s="505">
        <v>536506</v>
      </c>
      <c r="AX4" s="505">
        <v>845287</v>
      </c>
      <c r="AY4" s="505">
        <v>3009</v>
      </c>
      <c r="AZ4" s="505">
        <v>535205</v>
      </c>
      <c r="BA4" s="505">
        <v>846061</v>
      </c>
      <c r="BB4" s="505">
        <v>3002</v>
      </c>
      <c r="BC4" s="505"/>
      <c r="BD4" s="505"/>
      <c r="BE4" s="505"/>
      <c r="BF4" s="505"/>
      <c r="BG4" s="505"/>
      <c r="BH4" s="505"/>
      <c r="BI4" s="505"/>
      <c r="BJ4" s="506" t="s">
        <v>433</v>
      </c>
      <c r="BK4" s="505" t="s">
        <v>2502</v>
      </c>
      <c r="BL4" s="505" t="s">
        <v>2506</v>
      </c>
      <c r="BM4" s="508"/>
    </row>
    <row r="5" spans="1:65" x14ac:dyDescent="0.35">
      <c r="A5" s="504">
        <v>3</v>
      </c>
      <c r="B5" s="505" t="s">
        <v>2507</v>
      </c>
      <c r="C5" s="505" t="s">
        <v>2508</v>
      </c>
      <c r="D5" s="505" t="s">
        <v>2496</v>
      </c>
      <c r="E5" s="505" t="s">
        <v>2497</v>
      </c>
      <c r="F5" s="505" t="s">
        <v>2498</v>
      </c>
      <c r="G5" s="505" t="s">
        <v>2509</v>
      </c>
      <c r="H5" s="505">
        <v>536479</v>
      </c>
      <c r="I5" s="505">
        <v>854716</v>
      </c>
      <c r="J5" s="505">
        <v>2086</v>
      </c>
      <c r="K5" s="505">
        <v>2008</v>
      </c>
      <c r="L5" s="505" t="s">
        <v>2049</v>
      </c>
      <c r="M5" s="80" t="s">
        <v>429</v>
      </c>
      <c r="N5" s="80" t="s">
        <v>429</v>
      </c>
      <c r="O5" s="80" t="s">
        <v>429</v>
      </c>
      <c r="P5" s="505">
        <v>200</v>
      </c>
      <c r="Q5" s="505">
        <v>38</v>
      </c>
      <c r="R5" s="505">
        <f t="shared" si="0"/>
        <v>238</v>
      </c>
      <c r="S5" s="509">
        <v>300</v>
      </c>
      <c r="T5" s="505">
        <v>521316</v>
      </c>
      <c r="U5" s="505">
        <v>853250</v>
      </c>
      <c r="V5" s="505">
        <v>2062</v>
      </c>
      <c r="W5" s="505">
        <v>522910</v>
      </c>
      <c r="X5" s="505">
        <v>833465</v>
      </c>
      <c r="Y5" s="505">
        <v>2056</v>
      </c>
      <c r="Z5" s="505">
        <v>517785</v>
      </c>
      <c r="AA5" s="505">
        <v>851872</v>
      </c>
      <c r="AB5" s="505">
        <v>1960</v>
      </c>
      <c r="AC5" s="505">
        <v>517954</v>
      </c>
      <c r="AD5" s="505">
        <v>851365</v>
      </c>
      <c r="AE5" s="505">
        <v>1952</v>
      </c>
      <c r="AF5" s="509">
        <v>150</v>
      </c>
      <c r="AG5" s="505"/>
      <c r="AH5" s="505"/>
      <c r="AI5" s="505"/>
      <c r="AJ5" s="505"/>
      <c r="AK5" s="505"/>
      <c r="AL5" s="505"/>
      <c r="AM5" s="505"/>
      <c r="AN5" s="505"/>
      <c r="AO5" s="505"/>
      <c r="AP5" s="505"/>
      <c r="AQ5" s="505"/>
      <c r="AR5" s="505"/>
      <c r="AS5" s="506"/>
      <c r="AT5" s="505" t="s">
        <v>2501</v>
      </c>
      <c r="AU5" s="505" t="s">
        <v>3</v>
      </c>
      <c r="AV5" s="505">
        <v>0.7</v>
      </c>
      <c r="AW5" s="505">
        <v>526479</v>
      </c>
      <c r="AX5" s="505">
        <v>854716</v>
      </c>
      <c r="AY5" s="505">
        <v>2086</v>
      </c>
      <c r="AZ5" s="505">
        <v>522894</v>
      </c>
      <c r="BA5" s="505">
        <v>853485</v>
      </c>
      <c r="BB5" s="505">
        <v>2001</v>
      </c>
      <c r="BC5" s="505"/>
      <c r="BD5" s="505"/>
      <c r="BE5" s="505"/>
      <c r="BF5" s="505"/>
      <c r="BG5" s="505"/>
      <c r="BH5" s="505"/>
      <c r="BI5" s="505"/>
      <c r="BJ5" s="506" t="s">
        <v>433</v>
      </c>
      <c r="BK5" s="505" t="s">
        <v>2502</v>
      </c>
      <c r="BL5" s="505" t="s">
        <v>2510</v>
      </c>
      <c r="BM5" s="508"/>
    </row>
    <row r="6" spans="1:65" x14ac:dyDescent="0.35">
      <c r="A6" s="504">
        <v>4</v>
      </c>
      <c r="B6" s="505" t="s">
        <v>2511</v>
      </c>
      <c r="C6" s="505" t="s">
        <v>2511</v>
      </c>
      <c r="D6" s="505" t="s">
        <v>2496</v>
      </c>
      <c r="E6" s="505" t="s">
        <v>2497</v>
      </c>
      <c r="F6" s="505" t="s">
        <v>2498</v>
      </c>
      <c r="G6" s="505" t="s">
        <v>2512</v>
      </c>
      <c r="H6" s="505">
        <v>530262</v>
      </c>
      <c r="I6" s="505">
        <v>856363</v>
      </c>
      <c r="J6" s="505">
        <v>2707</v>
      </c>
      <c r="K6" s="505">
        <v>2010</v>
      </c>
      <c r="L6" s="505" t="s">
        <v>2513</v>
      </c>
      <c r="M6" s="80" t="s">
        <v>429</v>
      </c>
      <c r="N6" s="80" t="s">
        <v>429</v>
      </c>
      <c r="O6" s="80" t="s">
        <v>429</v>
      </c>
      <c r="P6" s="505">
        <v>196</v>
      </c>
      <c r="Q6" s="505">
        <v>23</v>
      </c>
      <c r="R6" s="505">
        <f t="shared" si="0"/>
        <v>219</v>
      </c>
      <c r="S6" s="505">
        <v>96</v>
      </c>
      <c r="T6" s="505">
        <v>529833</v>
      </c>
      <c r="U6" s="505">
        <v>856428</v>
      </c>
      <c r="V6" s="505">
        <v>2692</v>
      </c>
      <c r="W6" s="505">
        <v>528424</v>
      </c>
      <c r="X6" s="505">
        <v>856147</v>
      </c>
      <c r="Y6" s="505">
        <v>2667</v>
      </c>
      <c r="Z6" s="505">
        <v>529099</v>
      </c>
      <c r="AA6" s="505">
        <v>855195</v>
      </c>
      <c r="AB6" s="505">
        <v>2635</v>
      </c>
      <c r="AC6" s="505">
        <v>529864</v>
      </c>
      <c r="AD6" s="505">
        <v>855288</v>
      </c>
      <c r="AE6" s="505">
        <v>2657</v>
      </c>
      <c r="AF6" s="505">
        <v>46</v>
      </c>
      <c r="AG6" s="505">
        <v>521316</v>
      </c>
      <c r="AH6" s="505">
        <v>853250</v>
      </c>
      <c r="AI6" s="505">
        <v>2062</v>
      </c>
      <c r="AJ6" s="505">
        <v>522910</v>
      </c>
      <c r="AK6" s="505">
        <v>853465</v>
      </c>
      <c r="AL6" s="505">
        <v>2056</v>
      </c>
      <c r="AM6" s="505">
        <v>529698</v>
      </c>
      <c r="AN6" s="505">
        <v>852276</v>
      </c>
      <c r="AO6" s="505">
        <v>1960</v>
      </c>
      <c r="AP6" s="505">
        <v>519951</v>
      </c>
      <c r="AQ6" s="505">
        <v>851791</v>
      </c>
      <c r="AR6" s="505">
        <v>1978</v>
      </c>
      <c r="AS6" s="506"/>
      <c r="AT6" s="505" t="s">
        <v>2501</v>
      </c>
      <c r="AU6" s="505" t="s">
        <v>3</v>
      </c>
      <c r="AV6" s="505">
        <v>0.85</v>
      </c>
      <c r="AW6" s="505">
        <v>530262</v>
      </c>
      <c r="AX6" s="505">
        <v>856363</v>
      </c>
      <c r="AY6" s="505">
        <v>2707</v>
      </c>
      <c r="AZ6" s="505">
        <v>529883</v>
      </c>
      <c r="BA6" s="505">
        <v>856424</v>
      </c>
      <c r="BB6" s="505">
        <v>2695</v>
      </c>
      <c r="BC6" s="505"/>
      <c r="BD6" s="505"/>
      <c r="BE6" s="505"/>
      <c r="BF6" s="505"/>
      <c r="BG6" s="505"/>
      <c r="BH6" s="505"/>
      <c r="BI6" s="505"/>
      <c r="BJ6" s="506" t="s">
        <v>433</v>
      </c>
      <c r="BK6" s="505" t="s">
        <v>2502</v>
      </c>
      <c r="BL6" s="505" t="s">
        <v>2514</v>
      </c>
      <c r="BM6" s="508"/>
    </row>
    <row r="7" spans="1:65" x14ac:dyDescent="0.35">
      <c r="A7" s="504">
        <v>5</v>
      </c>
      <c r="B7" s="505" t="s">
        <v>2515</v>
      </c>
      <c r="C7" s="505" t="s">
        <v>2516</v>
      </c>
      <c r="D7" s="505" t="s">
        <v>2496</v>
      </c>
      <c r="E7" s="505" t="s">
        <v>2497</v>
      </c>
      <c r="F7" s="505" t="s">
        <v>2498</v>
      </c>
      <c r="G7" s="505" t="s">
        <v>2517</v>
      </c>
      <c r="H7" s="505">
        <v>529644</v>
      </c>
      <c r="I7" s="505">
        <v>865606</v>
      </c>
      <c r="J7" s="505">
        <v>2992</v>
      </c>
      <c r="K7" s="505">
        <v>2008</v>
      </c>
      <c r="L7" s="505" t="s">
        <v>2518</v>
      </c>
      <c r="M7" s="80" t="s">
        <v>429</v>
      </c>
      <c r="N7" s="80" t="s">
        <v>429</v>
      </c>
      <c r="O7" s="80" t="s">
        <v>429</v>
      </c>
      <c r="P7" s="505">
        <v>88</v>
      </c>
      <c r="Q7" s="505">
        <v>16</v>
      </c>
      <c r="R7" s="505">
        <f t="shared" si="0"/>
        <v>104</v>
      </c>
      <c r="S7" s="505">
        <v>102</v>
      </c>
      <c r="T7" s="505">
        <v>529674</v>
      </c>
      <c r="U7" s="505">
        <v>865145</v>
      </c>
      <c r="V7" s="505">
        <v>2957</v>
      </c>
      <c r="W7" s="505">
        <v>529828</v>
      </c>
      <c r="X7" s="505">
        <v>864500</v>
      </c>
      <c r="Y7" s="505">
        <v>2956</v>
      </c>
      <c r="Z7" s="505">
        <v>529276</v>
      </c>
      <c r="AA7" s="505">
        <v>865759</v>
      </c>
      <c r="AB7" s="505">
        <v>2917</v>
      </c>
      <c r="AC7" s="505">
        <v>529490</v>
      </c>
      <c r="AD7" s="505">
        <v>865667</v>
      </c>
      <c r="AE7" s="505">
        <v>2900</v>
      </c>
      <c r="AF7" s="505">
        <v>52</v>
      </c>
      <c r="AG7" s="505">
        <v>521316</v>
      </c>
      <c r="AH7" s="505">
        <v>853250</v>
      </c>
      <c r="AI7" s="505">
        <v>2062</v>
      </c>
      <c r="AJ7" s="505">
        <v>522910</v>
      </c>
      <c r="AK7" s="505">
        <v>853465</v>
      </c>
      <c r="AL7" s="505">
        <v>2056</v>
      </c>
      <c r="AM7" s="505">
        <v>519698</v>
      </c>
      <c r="AN7" s="505">
        <v>852276</v>
      </c>
      <c r="AO7" s="505">
        <v>1960</v>
      </c>
      <c r="AP7" s="505">
        <v>519951</v>
      </c>
      <c r="AQ7" s="505">
        <v>851791</v>
      </c>
      <c r="AR7" s="505">
        <v>1978</v>
      </c>
      <c r="AS7" s="506"/>
      <c r="AT7" s="505" t="s">
        <v>2501</v>
      </c>
      <c r="AU7" s="505" t="s">
        <v>3</v>
      </c>
      <c r="AV7" s="505">
        <v>0.75</v>
      </c>
      <c r="AW7" s="505">
        <v>529644</v>
      </c>
      <c r="AX7" s="505">
        <v>865606</v>
      </c>
      <c r="AY7" s="505">
        <v>2992</v>
      </c>
      <c r="AZ7" s="505">
        <v>529674</v>
      </c>
      <c r="BA7" s="505">
        <v>865268</v>
      </c>
      <c r="BB7" s="505">
        <v>2973</v>
      </c>
      <c r="BC7" s="505"/>
      <c r="BD7" s="505"/>
      <c r="BE7" s="505"/>
      <c r="BF7" s="505"/>
      <c r="BG7" s="505"/>
      <c r="BH7" s="505"/>
      <c r="BI7" s="505"/>
      <c r="BJ7" s="506" t="s">
        <v>433</v>
      </c>
      <c r="BK7" s="505" t="s">
        <v>2502</v>
      </c>
      <c r="BL7" s="505" t="s">
        <v>2510</v>
      </c>
      <c r="BM7" s="508"/>
    </row>
    <row r="8" spans="1:65" x14ac:dyDescent="0.35">
      <c r="A8" s="504">
        <v>6</v>
      </c>
      <c r="B8" s="505" t="s">
        <v>2519</v>
      </c>
      <c r="C8" s="505" t="s">
        <v>2520</v>
      </c>
      <c r="D8" s="505" t="s">
        <v>2496</v>
      </c>
      <c r="E8" s="505" t="s">
        <v>2497</v>
      </c>
      <c r="F8" s="505" t="s">
        <v>2498</v>
      </c>
      <c r="G8" s="505" t="s">
        <v>2521</v>
      </c>
      <c r="H8" s="505">
        <v>531888</v>
      </c>
      <c r="I8" s="505">
        <v>844561</v>
      </c>
      <c r="J8" s="505">
        <v>2975</v>
      </c>
      <c r="K8" s="505">
        <v>2012</v>
      </c>
      <c r="L8" s="505" t="s">
        <v>2522</v>
      </c>
      <c r="M8" s="80" t="s">
        <v>429</v>
      </c>
      <c r="N8" s="80" t="s">
        <v>429</v>
      </c>
      <c r="O8" s="80" t="s">
        <v>429</v>
      </c>
      <c r="P8" s="505">
        <v>28</v>
      </c>
      <c r="Q8" s="505">
        <v>6</v>
      </c>
      <c r="R8" s="505">
        <f t="shared" si="0"/>
        <v>34</v>
      </c>
      <c r="S8" s="505">
        <v>65</v>
      </c>
      <c r="T8" s="505">
        <v>531290</v>
      </c>
      <c r="U8" s="505">
        <v>845057</v>
      </c>
      <c r="V8" s="505">
        <v>2806</v>
      </c>
      <c r="W8" s="505">
        <v>531305</v>
      </c>
      <c r="X8" s="505">
        <v>844613</v>
      </c>
      <c r="Y8" s="505">
        <v>2802</v>
      </c>
      <c r="Z8" s="505">
        <v>530494</v>
      </c>
      <c r="AA8" s="505">
        <v>845272</v>
      </c>
      <c r="AB8" s="505">
        <v>2800</v>
      </c>
      <c r="AC8" s="505">
        <v>530984</v>
      </c>
      <c r="AD8" s="505">
        <v>845162</v>
      </c>
      <c r="AE8" s="505">
        <v>2782</v>
      </c>
      <c r="AF8" s="505">
        <v>15</v>
      </c>
      <c r="AG8" s="505">
        <v>521290</v>
      </c>
      <c r="AH8" s="505">
        <v>845057</v>
      </c>
      <c r="AI8" s="505">
        <v>2806</v>
      </c>
      <c r="AJ8" s="505">
        <v>531305</v>
      </c>
      <c r="AK8" s="505">
        <v>844613</v>
      </c>
      <c r="AL8" s="505">
        <v>2802</v>
      </c>
      <c r="AM8" s="505">
        <v>530494</v>
      </c>
      <c r="AN8" s="505">
        <v>845272</v>
      </c>
      <c r="AO8" s="505">
        <v>2800</v>
      </c>
      <c r="AP8" s="505">
        <v>530984</v>
      </c>
      <c r="AQ8" s="505">
        <v>845162</v>
      </c>
      <c r="AR8" s="505">
        <v>2782</v>
      </c>
      <c r="AS8" s="506"/>
      <c r="AT8" s="505" t="s">
        <v>2501</v>
      </c>
      <c r="AU8" s="507" t="s">
        <v>2</v>
      </c>
      <c r="AV8" s="505">
        <v>0.7</v>
      </c>
      <c r="AW8" s="505">
        <v>531888</v>
      </c>
      <c r="AX8" s="505">
        <v>844561</v>
      </c>
      <c r="AY8" s="505">
        <v>2975</v>
      </c>
      <c r="AZ8" s="505">
        <v>531368</v>
      </c>
      <c r="BA8" s="505">
        <v>844864</v>
      </c>
      <c r="BB8" s="505">
        <v>2886</v>
      </c>
      <c r="BC8" s="505"/>
      <c r="BD8" s="505"/>
      <c r="BE8" s="505"/>
      <c r="BF8" s="505"/>
      <c r="BG8" s="505"/>
      <c r="BH8" s="505"/>
      <c r="BI8" s="505"/>
      <c r="BJ8" s="506" t="s">
        <v>429</v>
      </c>
      <c r="BK8" s="505" t="s">
        <v>2502</v>
      </c>
      <c r="BL8" s="505"/>
      <c r="BM8" s="508"/>
    </row>
    <row r="9" spans="1:65" x14ac:dyDescent="0.35">
      <c r="A9" s="504">
        <v>7</v>
      </c>
      <c r="B9" s="505" t="s">
        <v>2523</v>
      </c>
      <c r="C9" s="505" t="s">
        <v>2524</v>
      </c>
      <c r="D9" s="505" t="s">
        <v>2496</v>
      </c>
      <c r="E9" s="505" t="s">
        <v>2497</v>
      </c>
      <c r="F9" s="505" t="s">
        <v>2498</v>
      </c>
      <c r="G9" s="505" t="s">
        <v>2525</v>
      </c>
      <c r="H9" s="505">
        <v>532988</v>
      </c>
      <c r="I9" s="505">
        <v>856764</v>
      </c>
      <c r="J9" s="505">
        <v>2792</v>
      </c>
      <c r="K9" s="505">
        <v>2009</v>
      </c>
      <c r="L9" s="505"/>
      <c r="M9" s="80" t="s">
        <v>429</v>
      </c>
      <c r="N9" s="80" t="s">
        <v>429</v>
      </c>
      <c r="O9" s="80" t="s">
        <v>429</v>
      </c>
      <c r="P9" s="505">
        <v>82</v>
      </c>
      <c r="Q9" s="505">
        <v>22</v>
      </c>
      <c r="R9" s="505">
        <f t="shared" si="0"/>
        <v>104</v>
      </c>
      <c r="S9" s="505">
        <v>103</v>
      </c>
      <c r="T9" s="505">
        <v>531456</v>
      </c>
      <c r="U9" s="505">
        <v>856517</v>
      </c>
      <c r="V9" s="505">
        <v>2737</v>
      </c>
      <c r="W9" s="505">
        <v>531793</v>
      </c>
      <c r="X9" s="505">
        <v>856732</v>
      </c>
      <c r="Y9" s="505">
        <v>2746</v>
      </c>
      <c r="Z9" s="505">
        <v>532130</v>
      </c>
      <c r="AA9" s="505">
        <v>856487</v>
      </c>
      <c r="AB9" s="505">
        <v>2747</v>
      </c>
      <c r="AC9" s="505">
        <v>531671</v>
      </c>
      <c r="AD9" s="505">
        <v>856240</v>
      </c>
      <c r="AE9" s="505">
        <v>2730</v>
      </c>
      <c r="AF9" s="505">
        <v>53</v>
      </c>
      <c r="AG9" s="505">
        <v>531456</v>
      </c>
      <c r="AH9" s="505">
        <v>856517</v>
      </c>
      <c r="AI9" s="505">
        <v>2737</v>
      </c>
      <c r="AJ9" s="505">
        <v>531793</v>
      </c>
      <c r="AK9" s="505">
        <v>856732</v>
      </c>
      <c r="AL9" s="505">
        <v>2746</v>
      </c>
      <c r="AM9" s="505">
        <v>532130</v>
      </c>
      <c r="AN9" s="505">
        <v>856487</v>
      </c>
      <c r="AO9" s="505">
        <v>2747</v>
      </c>
      <c r="AP9" s="505">
        <v>531671</v>
      </c>
      <c r="AQ9" s="505">
        <v>856240</v>
      </c>
      <c r="AR9" s="505">
        <v>2730</v>
      </c>
      <c r="AS9" s="506"/>
      <c r="AT9" s="505" t="s">
        <v>2501</v>
      </c>
      <c r="AU9" s="507" t="s">
        <v>2</v>
      </c>
      <c r="AV9" s="505">
        <v>0.93</v>
      </c>
      <c r="AW9" s="505">
        <v>532988</v>
      </c>
      <c r="AX9" s="505">
        <v>856764</v>
      </c>
      <c r="AY9" s="505">
        <v>2792</v>
      </c>
      <c r="AZ9" s="505">
        <v>532227</v>
      </c>
      <c r="BA9" s="505">
        <v>856518</v>
      </c>
      <c r="BB9" s="505">
        <v>2781</v>
      </c>
      <c r="BC9" s="505"/>
      <c r="BD9" s="505"/>
      <c r="BE9" s="505"/>
      <c r="BF9" s="505"/>
      <c r="BG9" s="505"/>
      <c r="BH9" s="505"/>
      <c r="BI9" s="505"/>
      <c r="BJ9" s="506" t="s">
        <v>429</v>
      </c>
      <c r="BK9" s="505" t="s">
        <v>2502</v>
      </c>
      <c r="BL9" s="505"/>
      <c r="BM9" s="508"/>
    </row>
    <row r="10" spans="1:65" ht="26" x14ac:dyDescent="0.35">
      <c r="A10" s="504">
        <v>8</v>
      </c>
      <c r="B10" s="505" t="s">
        <v>2526</v>
      </c>
      <c r="C10" s="505" t="s">
        <v>2527</v>
      </c>
      <c r="D10" s="505" t="s">
        <v>2496</v>
      </c>
      <c r="E10" s="505" t="s">
        <v>2497</v>
      </c>
      <c r="F10" s="505" t="s">
        <v>2528</v>
      </c>
      <c r="G10" s="505" t="s">
        <v>2529</v>
      </c>
      <c r="H10" s="509">
        <v>506038</v>
      </c>
      <c r="I10" s="509">
        <v>862514</v>
      </c>
      <c r="J10" s="509">
        <v>2300</v>
      </c>
      <c r="K10" s="505">
        <v>2011</v>
      </c>
      <c r="L10" s="505" t="s">
        <v>2530</v>
      </c>
      <c r="M10" s="80" t="s">
        <v>429</v>
      </c>
      <c r="N10" s="80" t="s">
        <v>429</v>
      </c>
      <c r="O10" s="80" t="s">
        <v>429</v>
      </c>
      <c r="P10" s="505">
        <v>241</v>
      </c>
      <c r="Q10" s="505">
        <v>90</v>
      </c>
      <c r="R10" s="505">
        <f t="shared" si="0"/>
        <v>331</v>
      </c>
      <c r="S10" s="505">
        <v>230</v>
      </c>
      <c r="T10" s="505">
        <v>503633</v>
      </c>
      <c r="U10" s="505">
        <v>865705</v>
      </c>
      <c r="V10" s="505">
        <v>2276</v>
      </c>
      <c r="W10" s="505">
        <v>503742</v>
      </c>
      <c r="X10" s="505">
        <v>865770</v>
      </c>
      <c r="Y10" s="505">
        <v>2263</v>
      </c>
      <c r="Z10" s="505">
        <v>503477</v>
      </c>
      <c r="AA10" s="505">
        <v>867092</v>
      </c>
      <c r="AB10" s="505">
        <v>2241</v>
      </c>
      <c r="AC10" s="505">
        <v>503235</v>
      </c>
      <c r="AD10" s="505">
        <v>867161</v>
      </c>
      <c r="AE10" s="505">
        <v>2257</v>
      </c>
      <c r="AF10" s="505">
        <v>200</v>
      </c>
      <c r="AG10" s="505">
        <v>503865</v>
      </c>
      <c r="AH10" s="505">
        <v>865505</v>
      </c>
      <c r="AI10" s="505">
        <v>2274</v>
      </c>
      <c r="AJ10" s="505">
        <v>504046</v>
      </c>
      <c r="AK10" s="505">
        <v>865570</v>
      </c>
      <c r="AL10" s="505">
        <v>2248</v>
      </c>
      <c r="AM10" s="505">
        <v>503655</v>
      </c>
      <c r="AN10" s="505">
        <v>867142</v>
      </c>
      <c r="AO10" s="505">
        <v>2210</v>
      </c>
      <c r="AP10" s="505">
        <v>503379</v>
      </c>
      <c r="AQ10" s="505">
        <v>867331</v>
      </c>
      <c r="AR10" s="505">
        <v>2231</v>
      </c>
      <c r="AS10" s="506" t="s">
        <v>2531</v>
      </c>
      <c r="AT10" s="505" t="s">
        <v>2501</v>
      </c>
      <c r="AU10" s="507" t="s">
        <v>2532</v>
      </c>
      <c r="AV10" s="505">
        <v>7</v>
      </c>
      <c r="AW10" s="509">
        <v>55973</v>
      </c>
      <c r="AX10" s="505">
        <v>862558</v>
      </c>
      <c r="AY10" s="505">
        <v>2297</v>
      </c>
      <c r="AZ10" s="505">
        <v>503009</v>
      </c>
      <c r="BA10" s="505">
        <v>865084</v>
      </c>
      <c r="BB10" s="505">
        <v>2266</v>
      </c>
      <c r="BC10" s="505">
        <v>1.64</v>
      </c>
      <c r="BD10" s="505">
        <v>503751</v>
      </c>
      <c r="BE10" s="505">
        <v>865605</v>
      </c>
      <c r="BF10" s="505">
        <v>2276</v>
      </c>
      <c r="BG10" s="505">
        <v>502110</v>
      </c>
      <c r="BH10" s="505">
        <v>865515</v>
      </c>
      <c r="BI10" s="505">
        <v>2248</v>
      </c>
      <c r="BJ10" s="506" t="s">
        <v>429</v>
      </c>
      <c r="BK10" s="505" t="s">
        <v>2502</v>
      </c>
      <c r="BL10" s="505"/>
      <c r="BM10" s="508"/>
    </row>
    <row r="11" spans="1:65" x14ac:dyDescent="0.35">
      <c r="A11" s="504">
        <v>9</v>
      </c>
      <c r="B11" s="505" t="s">
        <v>2533</v>
      </c>
      <c r="C11" s="505" t="s">
        <v>2534</v>
      </c>
      <c r="D11" s="505" t="s">
        <v>1120</v>
      </c>
      <c r="E11" s="505" t="s">
        <v>2497</v>
      </c>
      <c r="F11" s="505" t="s">
        <v>2528</v>
      </c>
      <c r="G11" s="505" t="s">
        <v>2535</v>
      </c>
      <c r="H11" s="505">
        <v>507854</v>
      </c>
      <c r="I11" s="505">
        <v>880196</v>
      </c>
      <c r="J11" s="505">
        <v>1790</v>
      </c>
      <c r="K11" s="505">
        <v>2004</v>
      </c>
      <c r="L11" s="505" t="s">
        <v>2536</v>
      </c>
      <c r="M11" s="80" t="s">
        <v>429</v>
      </c>
      <c r="N11" s="80" t="s">
        <v>429</v>
      </c>
      <c r="O11" s="80" t="s">
        <v>429</v>
      </c>
      <c r="P11" s="505">
        <v>75</v>
      </c>
      <c r="Q11" s="505">
        <v>5</v>
      </c>
      <c r="R11" s="505">
        <f t="shared" si="0"/>
        <v>80</v>
      </c>
      <c r="S11" s="505">
        <v>50</v>
      </c>
      <c r="T11" s="505">
        <v>507924</v>
      </c>
      <c r="U11" s="505">
        <v>880542</v>
      </c>
      <c r="V11" s="505">
        <v>1787</v>
      </c>
      <c r="W11" s="505">
        <v>508194</v>
      </c>
      <c r="X11" s="505">
        <v>881073</v>
      </c>
      <c r="Y11" s="505">
        <v>1785</v>
      </c>
      <c r="Z11" s="505">
        <v>507248</v>
      </c>
      <c r="AA11" s="505">
        <v>880458</v>
      </c>
      <c r="AB11" s="505">
        <v>1781</v>
      </c>
      <c r="AC11" s="505">
        <v>507379</v>
      </c>
      <c r="AD11" s="505">
        <v>880091</v>
      </c>
      <c r="AE11" s="505">
        <v>1786</v>
      </c>
      <c r="AF11" s="505">
        <v>40</v>
      </c>
      <c r="AG11" s="505">
        <v>507437</v>
      </c>
      <c r="AH11" s="505">
        <v>880298</v>
      </c>
      <c r="AI11" s="505">
        <v>1785</v>
      </c>
      <c r="AJ11" s="505">
        <v>507352</v>
      </c>
      <c r="AK11" s="505">
        <v>880563</v>
      </c>
      <c r="AL11" s="505">
        <v>1781</v>
      </c>
      <c r="AM11" s="505">
        <v>507946</v>
      </c>
      <c r="AN11" s="505">
        <v>881411</v>
      </c>
      <c r="AO11" s="505">
        <v>1779</v>
      </c>
      <c r="AP11" s="505">
        <v>508111</v>
      </c>
      <c r="AQ11" s="505">
        <v>881241</v>
      </c>
      <c r="AR11" s="505">
        <v>1783</v>
      </c>
      <c r="AS11" s="506" t="s">
        <v>2537</v>
      </c>
      <c r="AT11" s="505" t="s">
        <v>2501</v>
      </c>
      <c r="AU11" s="505" t="s">
        <v>3</v>
      </c>
      <c r="AV11" s="505">
        <v>0.23</v>
      </c>
      <c r="AW11" s="505">
        <v>508004</v>
      </c>
      <c r="AX11" s="505">
        <v>880554</v>
      </c>
      <c r="AY11" s="505">
        <v>1788</v>
      </c>
      <c r="AZ11" s="505">
        <v>508011</v>
      </c>
      <c r="BA11" s="505">
        <v>880755</v>
      </c>
      <c r="BB11" s="505">
        <v>1786</v>
      </c>
      <c r="BC11" s="505">
        <v>0.5</v>
      </c>
      <c r="BD11" s="505">
        <v>507432</v>
      </c>
      <c r="BE11" s="505">
        <v>880291</v>
      </c>
      <c r="BF11" s="505">
        <v>1785</v>
      </c>
      <c r="BG11" s="505">
        <v>508120</v>
      </c>
      <c r="BH11" s="505">
        <v>881223</v>
      </c>
      <c r="BI11" s="505">
        <v>1783</v>
      </c>
      <c r="BJ11" s="506" t="s">
        <v>429</v>
      </c>
      <c r="BK11" s="505" t="s">
        <v>2502</v>
      </c>
      <c r="BL11" s="505"/>
      <c r="BM11" s="508"/>
    </row>
    <row r="12" spans="1:65" ht="26" x14ac:dyDescent="0.35">
      <c r="A12" s="504">
        <v>10</v>
      </c>
      <c r="B12" s="505" t="s">
        <v>2538</v>
      </c>
      <c r="C12" s="505" t="s">
        <v>2539</v>
      </c>
      <c r="D12" s="505" t="s">
        <v>1120</v>
      </c>
      <c r="E12" s="505" t="s">
        <v>2497</v>
      </c>
      <c r="F12" s="505" t="s">
        <v>2528</v>
      </c>
      <c r="G12" s="510" t="s">
        <v>2540</v>
      </c>
      <c r="H12" s="505">
        <v>506266</v>
      </c>
      <c r="I12" s="505">
        <v>878328</v>
      </c>
      <c r="J12" s="505">
        <v>1827</v>
      </c>
      <c r="K12" s="505">
        <v>2008</v>
      </c>
      <c r="L12" s="505" t="s">
        <v>2541</v>
      </c>
      <c r="M12" s="80" t="s">
        <v>429</v>
      </c>
      <c r="N12" s="80" t="s">
        <v>429</v>
      </c>
      <c r="O12" s="80" t="s">
        <v>429</v>
      </c>
      <c r="P12" s="505">
        <v>32</v>
      </c>
      <c r="Q12" s="505">
        <v>27</v>
      </c>
      <c r="R12" s="505">
        <f t="shared" si="0"/>
        <v>59</v>
      </c>
      <c r="S12" s="505">
        <v>62</v>
      </c>
      <c r="T12" s="505">
        <v>507173</v>
      </c>
      <c r="U12" s="505">
        <v>880525</v>
      </c>
      <c r="V12" s="505">
        <v>1781</v>
      </c>
      <c r="W12" s="505">
        <v>507318</v>
      </c>
      <c r="X12" s="505">
        <v>880328</v>
      </c>
      <c r="Y12" s="505">
        <v>1784</v>
      </c>
      <c r="Z12" s="505">
        <v>507271</v>
      </c>
      <c r="AA12" s="505">
        <v>879207</v>
      </c>
      <c r="AB12" s="505">
        <v>1802</v>
      </c>
      <c r="AC12" s="505">
        <v>507379</v>
      </c>
      <c r="AD12" s="505">
        <v>880091</v>
      </c>
      <c r="AE12" s="505">
        <v>1786</v>
      </c>
      <c r="AF12" s="505">
        <v>50</v>
      </c>
      <c r="AG12" s="505">
        <v>506552</v>
      </c>
      <c r="AH12" s="505">
        <v>879090</v>
      </c>
      <c r="AI12" s="505">
        <v>1807</v>
      </c>
      <c r="AJ12" s="505">
        <v>506900</v>
      </c>
      <c r="AK12" s="505">
        <v>878815</v>
      </c>
      <c r="AL12" s="505">
        <v>1810</v>
      </c>
      <c r="AM12" s="505">
        <v>507372</v>
      </c>
      <c r="AN12" s="505">
        <v>880039</v>
      </c>
      <c r="AO12" s="505">
        <v>1774</v>
      </c>
      <c r="AP12" s="505">
        <v>507090</v>
      </c>
      <c r="AQ12" s="505">
        <v>880115</v>
      </c>
      <c r="AR12" s="505">
        <v>1783</v>
      </c>
      <c r="AS12" s="506" t="s">
        <v>2542</v>
      </c>
      <c r="AT12" s="505" t="s">
        <v>2501</v>
      </c>
      <c r="AU12" s="507" t="s">
        <v>2</v>
      </c>
      <c r="AV12" s="505">
        <v>1.1499999999999999</v>
      </c>
      <c r="AW12" s="505">
        <v>506665</v>
      </c>
      <c r="AX12" s="505">
        <v>878842</v>
      </c>
      <c r="AY12" s="505">
        <v>1811</v>
      </c>
      <c r="AZ12" s="509">
        <v>56432</v>
      </c>
      <c r="BA12" s="505">
        <v>879312</v>
      </c>
      <c r="BB12" s="505">
        <v>1808</v>
      </c>
      <c r="BC12" s="505">
        <v>1.08</v>
      </c>
      <c r="BD12" s="505">
        <v>506820</v>
      </c>
      <c r="BE12" s="505">
        <v>879625</v>
      </c>
      <c r="BF12" s="505">
        <v>1792</v>
      </c>
      <c r="BG12" s="509">
        <v>507372</v>
      </c>
      <c r="BH12" s="505">
        <v>880039</v>
      </c>
      <c r="BI12" s="505">
        <v>1774</v>
      </c>
      <c r="BJ12" s="506" t="s">
        <v>429</v>
      </c>
      <c r="BK12" s="505" t="s">
        <v>2502</v>
      </c>
      <c r="BL12" s="505"/>
      <c r="BM12" s="508"/>
    </row>
    <row r="13" spans="1:65" ht="26" x14ac:dyDescent="0.35">
      <c r="A13" s="504">
        <v>11</v>
      </c>
      <c r="B13" s="505" t="s">
        <v>2543</v>
      </c>
      <c r="C13" s="505" t="s">
        <v>2544</v>
      </c>
      <c r="D13" s="505" t="s">
        <v>2496</v>
      </c>
      <c r="E13" s="505" t="s">
        <v>2497</v>
      </c>
      <c r="F13" s="505" t="s">
        <v>2528</v>
      </c>
      <c r="G13" s="505" t="s">
        <v>2529</v>
      </c>
      <c r="H13" s="509">
        <v>506038</v>
      </c>
      <c r="I13" s="509">
        <v>862514</v>
      </c>
      <c r="J13" s="509">
        <v>2330</v>
      </c>
      <c r="K13" s="505">
        <v>2011</v>
      </c>
      <c r="L13" s="505" t="s">
        <v>2545</v>
      </c>
      <c r="M13" s="80" t="s">
        <v>429</v>
      </c>
      <c r="N13" s="80" t="s">
        <v>429</v>
      </c>
      <c r="O13" s="80" t="s">
        <v>429</v>
      </c>
      <c r="P13" s="505">
        <v>225</v>
      </c>
      <c r="Q13" s="505">
        <v>97</v>
      </c>
      <c r="R13" s="505">
        <f t="shared" si="0"/>
        <v>322</v>
      </c>
      <c r="S13" s="505">
        <v>213</v>
      </c>
      <c r="T13" s="505">
        <v>501706</v>
      </c>
      <c r="U13" s="505">
        <v>865296</v>
      </c>
      <c r="V13" s="505">
        <v>2203</v>
      </c>
      <c r="W13" s="505">
        <v>501419</v>
      </c>
      <c r="X13" s="505">
        <v>865345</v>
      </c>
      <c r="Y13" s="505">
        <v>2203</v>
      </c>
      <c r="Z13" s="505">
        <v>501424</v>
      </c>
      <c r="AA13" s="505">
        <v>865728</v>
      </c>
      <c r="AB13" s="505">
        <v>2201</v>
      </c>
      <c r="AC13" s="505">
        <v>501017</v>
      </c>
      <c r="AD13" s="505">
        <v>865979</v>
      </c>
      <c r="AE13" s="505">
        <v>2188</v>
      </c>
      <c r="AF13" s="505">
        <v>230</v>
      </c>
      <c r="AG13" s="505">
        <v>501729</v>
      </c>
      <c r="AH13" s="505">
        <v>865319</v>
      </c>
      <c r="AI13" s="505">
        <v>2202</v>
      </c>
      <c r="AJ13" s="505">
        <v>501421</v>
      </c>
      <c r="AK13" s="505">
        <v>865344</v>
      </c>
      <c r="AL13" s="505">
        <v>2203</v>
      </c>
      <c r="AM13" s="509">
        <v>50142</v>
      </c>
      <c r="AN13" s="505">
        <v>865732</v>
      </c>
      <c r="AO13" s="505">
        <v>2201</v>
      </c>
      <c r="AP13" s="505">
        <v>500905</v>
      </c>
      <c r="AQ13" s="505">
        <v>865846</v>
      </c>
      <c r="AR13" s="505">
        <v>2189</v>
      </c>
      <c r="AS13" s="506" t="s">
        <v>2531</v>
      </c>
      <c r="AT13" s="505" t="s">
        <v>2501</v>
      </c>
      <c r="AU13" s="507" t="s">
        <v>2532</v>
      </c>
      <c r="AV13" s="505">
        <v>1.8</v>
      </c>
      <c r="AW13" s="505">
        <v>501843</v>
      </c>
      <c r="AX13" s="505">
        <v>865192</v>
      </c>
      <c r="AY13" s="505">
        <v>2245</v>
      </c>
      <c r="AZ13" s="505">
        <v>501792</v>
      </c>
      <c r="BA13" s="505">
        <v>866493</v>
      </c>
      <c r="BB13" s="505">
        <v>2190</v>
      </c>
      <c r="BC13" s="505">
        <v>1.1499999999999999</v>
      </c>
      <c r="BD13" s="505">
        <v>501747</v>
      </c>
      <c r="BE13" s="505">
        <v>865314</v>
      </c>
      <c r="BF13" s="505">
        <v>2204</v>
      </c>
      <c r="BG13" s="505">
        <v>502402</v>
      </c>
      <c r="BH13" s="505">
        <v>866214</v>
      </c>
      <c r="BI13" s="505">
        <v>2205</v>
      </c>
      <c r="BJ13" s="506" t="s">
        <v>429</v>
      </c>
      <c r="BK13" s="505" t="s">
        <v>2502</v>
      </c>
      <c r="BL13" s="505"/>
      <c r="BM13" s="508"/>
    </row>
    <row r="14" spans="1:65" x14ac:dyDescent="0.35">
      <c r="A14" s="504">
        <v>12</v>
      </c>
      <c r="B14" s="505" t="s">
        <v>2546</v>
      </c>
      <c r="C14" s="505"/>
      <c r="D14" s="505" t="s">
        <v>1120</v>
      </c>
      <c r="E14" s="505" t="s">
        <v>2497</v>
      </c>
      <c r="F14" s="505" t="s">
        <v>2528</v>
      </c>
      <c r="G14" s="505" t="s">
        <v>2535</v>
      </c>
      <c r="H14" s="505">
        <v>506938</v>
      </c>
      <c r="I14" s="505">
        <v>878109</v>
      </c>
      <c r="J14" s="505">
        <v>1828</v>
      </c>
      <c r="K14" s="505">
        <v>2008</v>
      </c>
      <c r="L14" s="505" t="s">
        <v>2547</v>
      </c>
      <c r="M14" s="80" t="s">
        <v>429</v>
      </c>
      <c r="N14" s="80" t="s">
        <v>429</v>
      </c>
      <c r="O14" s="80" t="s">
        <v>429</v>
      </c>
      <c r="P14" s="505">
        <v>100</v>
      </c>
      <c r="Q14" s="505">
        <v>20</v>
      </c>
      <c r="R14" s="505">
        <f t="shared" si="0"/>
        <v>120</v>
      </c>
      <c r="S14" s="505">
        <v>68.25</v>
      </c>
      <c r="T14" s="505">
        <v>506947</v>
      </c>
      <c r="U14" s="505">
        <v>878104</v>
      </c>
      <c r="V14" s="505">
        <v>1838</v>
      </c>
      <c r="W14" s="505">
        <v>506889</v>
      </c>
      <c r="X14" s="505">
        <v>878347</v>
      </c>
      <c r="Y14" s="505">
        <v>1824</v>
      </c>
      <c r="Z14" s="505">
        <v>507752</v>
      </c>
      <c r="AA14" s="505">
        <v>879930</v>
      </c>
      <c r="AB14" s="505">
        <v>1799</v>
      </c>
      <c r="AC14" s="505">
        <v>507840</v>
      </c>
      <c r="AD14" s="505">
        <v>879886</v>
      </c>
      <c r="AE14" s="505">
        <v>1799</v>
      </c>
      <c r="AF14" s="505">
        <v>58</v>
      </c>
      <c r="AG14" s="505">
        <v>506947</v>
      </c>
      <c r="AH14" s="505">
        <v>878104</v>
      </c>
      <c r="AI14" s="505">
        <v>1838</v>
      </c>
      <c r="AJ14" s="505">
        <v>506839</v>
      </c>
      <c r="AK14" s="505">
        <v>878347</v>
      </c>
      <c r="AL14" s="505">
        <v>1824</v>
      </c>
      <c r="AM14" s="505">
        <v>507591</v>
      </c>
      <c r="AN14" s="505">
        <v>879602</v>
      </c>
      <c r="AO14" s="505">
        <v>1800</v>
      </c>
      <c r="AP14" s="505">
        <v>507688</v>
      </c>
      <c r="AQ14" s="505">
        <v>879477</v>
      </c>
      <c r="AR14" s="505">
        <v>1799</v>
      </c>
      <c r="AS14" s="506" t="s">
        <v>2548</v>
      </c>
      <c r="AT14" s="505" t="s">
        <v>2501</v>
      </c>
      <c r="AU14" s="505" t="s">
        <v>2549</v>
      </c>
      <c r="AV14" s="505">
        <v>1.3740000000000001</v>
      </c>
      <c r="AW14" s="505">
        <v>506947</v>
      </c>
      <c r="AX14" s="505">
        <v>878103</v>
      </c>
      <c r="AY14" s="505">
        <v>1834</v>
      </c>
      <c r="AZ14" s="505">
        <v>507663</v>
      </c>
      <c r="BA14" s="505">
        <v>879282</v>
      </c>
      <c r="BB14" s="505">
        <v>1803</v>
      </c>
      <c r="BC14" s="505"/>
      <c r="BD14" s="505">
        <v>506938</v>
      </c>
      <c r="BE14" s="505">
        <v>878109</v>
      </c>
      <c r="BF14" s="505">
        <v>1802</v>
      </c>
      <c r="BG14" s="505">
        <v>507456</v>
      </c>
      <c r="BH14" s="505">
        <v>879114</v>
      </c>
      <c r="BI14" s="505">
        <v>1800</v>
      </c>
      <c r="BJ14" s="506" t="s">
        <v>429</v>
      </c>
      <c r="BK14" s="505" t="s">
        <v>2502</v>
      </c>
      <c r="BL14" s="505"/>
      <c r="BM14" s="508"/>
    </row>
    <row r="15" spans="1:65" x14ac:dyDescent="0.35">
      <c r="A15" s="504">
        <v>13</v>
      </c>
      <c r="B15" s="505" t="s">
        <v>2550</v>
      </c>
      <c r="C15" s="505" t="s">
        <v>2544</v>
      </c>
      <c r="D15" s="505" t="s">
        <v>2496</v>
      </c>
      <c r="E15" s="505" t="s">
        <v>2497</v>
      </c>
      <c r="F15" s="505" t="s">
        <v>2528</v>
      </c>
      <c r="G15" s="505" t="s">
        <v>2551</v>
      </c>
      <c r="H15" s="509">
        <v>506038</v>
      </c>
      <c r="I15" s="509">
        <v>862514</v>
      </c>
      <c r="J15" s="509">
        <v>2330</v>
      </c>
      <c r="K15" s="505">
        <v>2011</v>
      </c>
      <c r="L15" s="505" t="s">
        <v>2552</v>
      </c>
      <c r="M15" s="80" t="s">
        <v>429</v>
      </c>
      <c r="N15" s="80" t="s">
        <v>429</v>
      </c>
      <c r="O15" s="80" t="s">
        <v>429</v>
      </c>
      <c r="P15" s="505">
        <v>40</v>
      </c>
      <c r="Q15" s="505">
        <v>5</v>
      </c>
      <c r="R15" s="505">
        <f t="shared" si="0"/>
        <v>45</v>
      </c>
      <c r="S15" s="505">
        <v>17.8</v>
      </c>
      <c r="T15" s="505">
        <v>502024</v>
      </c>
      <c r="U15" s="505">
        <v>865073</v>
      </c>
      <c r="V15" s="505">
        <v>2275</v>
      </c>
      <c r="W15" s="505">
        <v>501829</v>
      </c>
      <c r="X15" s="505">
        <v>865217</v>
      </c>
      <c r="Y15" s="505">
        <v>2237</v>
      </c>
      <c r="Z15" s="505">
        <v>502199</v>
      </c>
      <c r="AA15" s="505">
        <v>865615</v>
      </c>
      <c r="AB15" s="505">
        <v>2251</v>
      </c>
      <c r="AC15" s="505">
        <v>502509</v>
      </c>
      <c r="AD15" s="505">
        <v>865361</v>
      </c>
      <c r="AE15" s="505">
        <v>2275</v>
      </c>
      <c r="AF15" s="505">
        <v>17</v>
      </c>
      <c r="AG15" s="505">
        <v>502024</v>
      </c>
      <c r="AH15" s="505">
        <v>865032</v>
      </c>
      <c r="AI15" s="505">
        <v>2274</v>
      </c>
      <c r="AJ15" s="505">
        <v>502026</v>
      </c>
      <c r="AK15" s="505">
        <v>865085</v>
      </c>
      <c r="AL15" s="505">
        <v>2266</v>
      </c>
      <c r="AM15" s="509">
        <v>502006</v>
      </c>
      <c r="AN15" s="505">
        <v>865184</v>
      </c>
      <c r="AO15" s="505">
        <v>2263</v>
      </c>
      <c r="AP15" s="505">
        <v>501829</v>
      </c>
      <c r="AQ15" s="505">
        <v>865217</v>
      </c>
      <c r="AR15" s="505">
        <v>2237</v>
      </c>
      <c r="AS15" s="506" t="s">
        <v>2531</v>
      </c>
      <c r="AT15" s="505" t="s">
        <v>2501</v>
      </c>
      <c r="AU15" s="505" t="s">
        <v>2553</v>
      </c>
      <c r="AV15" s="505">
        <v>0.315</v>
      </c>
      <c r="AW15" s="505">
        <v>502364</v>
      </c>
      <c r="AX15" s="505">
        <v>865236</v>
      </c>
      <c r="AY15" s="505">
        <v>2275</v>
      </c>
      <c r="AZ15" s="505">
        <v>502157</v>
      </c>
      <c r="BA15" s="509">
        <v>865480</v>
      </c>
      <c r="BB15" s="505">
        <v>2258</v>
      </c>
      <c r="BC15" s="505">
        <v>0.28499999999999998</v>
      </c>
      <c r="BD15" s="505">
        <v>502250</v>
      </c>
      <c r="BE15" s="505">
        <v>865144</v>
      </c>
      <c r="BF15" s="505">
        <v>2275</v>
      </c>
      <c r="BG15" s="505">
        <v>502664</v>
      </c>
      <c r="BH15" s="505">
        <v>865345</v>
      </c>
      <c r="BI15" s="505">
        <v>2258</v>
      </c>
      <c r="BJ15" s="506" t="s">
        <v>429</v>
      </c>
      <c r="BK15" s="505" t="s">
        <v>2502</v>
      </c>
      <c r="BL15" s="505"/>
      <c r="BM15" s="508"/>
    </row>
    <row r="16" spans="1:65" x14ac:dyDescent="0.35">
      <c r="A16" s="504">
        <v>14</v>
      </c>
      <c r="B16" s="19" t="s">
        <v>2554</v>
      </c>
      <c r="C16" s="19" t="s">
        <v>2555</v>
      </c>
      <c r="D16" s="505" t="s">
        <v>2496</v>
      </c>
      <c r="E16" s="505" t="s">
        <v>2497</v>
      </c>
      <c r="F16" s="19" t="s">
        <v>2556</v>
      </c>
      <c r="G16" s="19" t="s">
        <v>2557</v>
      </c>
      <c r="H16" s="19">
        <v>511569</v>
      </c>
      <c r="I16" s="19">
        <v>826269</v>
      </c>
      <c r="J16" s="19">
        <v>2780</v>
      </c>
      <c r="K16" s="19">
        <v>2010</v>
      </c>
      <c r="L16" s="19" t="s">
        <v>2558</v>
      </c>
      <c r="M16" s="80" t="s">
        <v>429</v>
      </c>
      <c r="N16" s="80" t="s">
        <v>429</v>
      </c>
      <c r="O16" s="80" t="s">
        <v>432</v>
      </c>
      <c r="P16" s="19">
        <v>140</v>
      </c>
      <c r="Q16" s="19">
        <v>10</v>
      </c>
      <c r="R16" s="505">
        <f t="shared" si="0"/>
        <v>150</v>
      </c>
      <c r="S16" s="19">
        <v>80</v>
      </c>
      <c r="T16" s="19">
        <v>511550</v>
      </c>
      <c r="U16" s="19">
        <v>827378</v>
      </c>
      <c r="V16" s="19">
        <v>2745</v>
      </c>
      <c r="W16" s="19">
        <v>511814</v>
      </c>
      <c r="X16" s="19">
        <v>827509</v>
      </c>
      <c r="Y16" s="19">
        <v>2713</v>
      </c>
      <c r="Z16" s="19">
        <v>511516</v>
      </c>
      <c r="AA16" s="19">
        <v>828675</v>
      </c>
      <c r="AB16" s="19">
        <v>2666</v>
      </c>
      <c r="AC16" s="19">
        <v>511033</v>
      </c>
      <c r="AD16" s="19">
        <v>829080</v>
      </c>
      <c r="AE16" s="19">
        <v>2681</v>
      </c>
      <c r="AF16" s="19">
        <v>48</v>
      </c>
      <c r="AG16" s="19">
        <v>511550</v>
      </c>
      <c r="AH16" s="19">
        <v>827378</v>
      </c>
      <c r="AI16" s="19">
        <v>2745</v>
      </c>
      <c r="AJ16" s="19">
        <v>511814</v>
      </c>
      <c r="AK16" s="19">
        <v>827509</v>
      </c>
      <c r="AL16" s="19">
        <v>2713</v>
      </c>
      <c r="AM16" s="19">
        <v>511325</v>
      </c>
      <c r="AN16" s="19">
        <v>828986</v>
      </c>
      <c r="AO16" s="19">
        <v>2663</v>
      </c>
      <c r="AP16" s="19">
        <v>510739</v>
      </c>
      <c r="AQ16" s="19">
        <v>829029</v>
      </c>
      <c r="AR16" s="19">
        <v>2674</v>
      </c>
      <c r="AS16" s="24" t="s">
        <v>2559</v>
      </c>
      <c r="AT16" s="505" t="s">
        <v>2501</v>
      </c>
      <c r="AU16" s="507" t="s">
        <v>2</v>
      </c>
      <c r="AV16" s="19">
        <v>3</v>
      </c>
      <c r="AW16" s="19">
        <v>511569</v>
      </c>
      <c r="AX16" s="19">
        <v>826269</v>
      </c>
      <c r="AY16" s="19">
        <v>2780</v>
      </c>
      <c r="AZ16" s="19">
        <v>511204</v>
      </c>
      <c r="BA16" s="19">
        <v>828669</v>
      </c>
      <c r="BB16" s="19">
        <v>2702</v>
      </c>
      <c r="BC16" s="19"/>
      <c r="BD16" s="19"/>
      <c r="BE16" s="19"/>
      <c r="BF16" s="19"/>
      <c r="BG16" s="19"/>
      <c r="BH16" s="19"/>
      <c r="BI16" s="19"/>
      <c r="BJ16" s="506" t="s">
        <v>433</v>
      </c>
      <c r="BK16" s="505"/>
      <c r="BL16" s="19" t="s">
        <v>2560</v>
      </c>
      <c r="BM16" s="433"/>
    </row>
    <row r="17" spans="1:65" x14ac:dyDescent="0.35">
      <c r="A17" s="504">
        <v>15</v>
      </c>
      <c r="B17" s="19" t="s">
        <v>2561</v>
      </c>
      <c r="C17" s="19" t="s">
        <v>2561</v>
      </c>
      <c r="D17" s="505" t="s">
        <v>2496</v>
      </c>
      <c r="E17" s="505" t="s">
        <v>2497</v>
      </c>
      <c r="F17" s="19" t="s">
        <v>2556</v>
      </c>
      <c r="G17" s="19" t="s">
        <v>2562</v>
      </c>
      <c r="H17" s="19">
        <v>499427</v>
      </c>
      <c r="I17" s="19">
        <v>825411</v>
      </c>
      <c r="J17" s="19">
        <v>2942</v>
      </c>
      <c r="K17" s="19">
        <v>2010</v>
      </c>
      <c r="L17" s="19" t="s">
        <v>2563</v>
      </c>
      <c r="M17" s="80" t="s">
        <v>429</v>
      </c>
      <c r="N17" s="80" t="s">
        <v>429</v>
      </c>
      <c r="O17" s="80" t="s">
        <v>432</v>
      </c>
      <c r="P17" s="19">
        <v>29</v>
      </c>
      <c r="Q17" s="19">
        <v>4</v>
      </c>
      <c r="R17" s="505">
        <f t="shared" si="0"/>
        <v>33</v>
      </c>
      <c r="S17" s="19">
        <v>43</v>
      </c>
      <c r="T17" s="19">
        <v>499074</v>
      </c>
      <c r="U17" s="19">
        <v>825889</v>
      </c>
      <c r="V17" s="19">
        <v>2919</v>
      </c>
      <c r="W17" s="19">
        <v>499131</v>
      </c>
      <c r="X17" s="19">
        <v>827709</v>
      </c>
      <c r="Y17" s="19">
        <v>2897</v>
      </c>
      <c r="Z17" s="19">
        <v>497515</v>
      </c>
      <c r="AA17" s="19">
        <v>826939</v>
      </c>
      <c r="AB17" s="19">
        <v>2833</v>
      </c>
      <c r="AC17" s="19">
        <v>497887</v>
      </c>
      <c r="AD17" s="19">
        <v>827336</v>
      </c>
      <c r="AE17" s="19">
        <v>2832</v>
      </c>
      <c r="AF17" s="19"/>
      <c r="AG17" s="19">
        <v>499074</v>
      </c>
      <c r="AH17" s="19">
        <v>825889</v>
      </c>
      <c r="AI17" s="19">
        <v>2919</v>
      </c>
      <c r="AJ17" s="19">
        <v>499131</v>
      </c>
      <c r="AK17" s="19">
        <v>827709</v>
      </c>
      <c r="AL17" s="19">
        <v>2897</v>
      </c>
      <c r="AM17" s="19">
        <v>497655</v>
      </c>
      <c r="AN17" s="19">
        <v>826462</v>
      </c>
      <c r="AO17" s="19">
        <v>2876</v>
      </c>
      <c r="AP17" s="19">
        <v>498223</v>
      </c>
      <c r="AQ17" s="19">
        <v>826881</v>
      </c>
      <c r="AR17" s="19">
        <v>2843</v>
      </c>
      <c r="AS17" s="24" t="s">
        <v>2564</v>
      </c>
      <c r="AT17" s="505" t="s">
        <v>2501</v>
      </c>
      <c r="AU17" s="507" t="s">
        <v>2</v>
      </c>
      <c r="AV17" s="19">
        <v>1</v>
      </c>
      <c r="AW17" s="19">
        <v>499427</v>
      </c>
      <c r="AX17" s="19">
        <v>825411</v>
      </c>
      <c r="AY17" s="19">
        <v>2942</v>
      </c>
      <c r="AZ17" s="19">
        <v>498084</v>
      </c>
      <c r="BA17" s="19">
        <v>826356</v>
      </c>
      <c r="BB17" s="19">
        <v>2883</v>
      </c>
      <c r="BC17" s="19"/>
      <c r="BD17" s="19"/>
      <c r="BE17" s="19"/>
      <c r="BF17" s="19"/>
      <c r="BG17" s="19"/>
      <c r="BH17" s="19"/>
      <c r="BI17" s="19"/>
      <c r="BJ17" s="506" t="s">
        <v>433</v>
      </c>
      <c r="BK17" s="505" t="s">
        <v>2565</v>
      </c>
      <c r="BL17" s="505" t="s">
        <v>2510</v>
      </c>
      <c r="BM17" s="433"/>
    </row>
    <row r="18" spans="1:65" x14ac:dyDescent="0.35">
      <c r="A18" s="504">
        <v>16</v>
      </c>
      <c r="B18" s="19" t="s">
        <v>2566</v>
      </c>
      <c r="C18" s="19" t="s">
        <v>2567</v>
      </c>
      <c r="D18" s="505" t="s">
        <v>2496</v>
      </c>
      <c r="E18" s="505" t="s">
        <v>2497</v>
      </c>
      <c r="F18" s="19" t="s">
        <v>2556</v>
      </c>
      <c r="G18" s="19" t="s">
        <v>2568</v>
      </c>
      <c r="H18" s="19">
        <v>499809</v>
      </c>
      <c r="I18" s="19">
        <v>82640</v>
      </c>
      <c r="J18" s="19">
        <v>2932</v>
      </c>
      <c r="K18" s="19">
        <v>2010</v>
      </c>
      <c r="L18" s="19" t="s">
        <v>2569</v>
      </c>
      <c r="M18" s="80"/>
      <c r="N18" s="80" t="s">
        <v>429</v>
      </c>
      <c r="O18" s="80" t="s">
        <v>432</v>
      </c>
      <c r="P18" s="19">
        <v>35</v>
      </c>
      <c r="Q18" s="19">
        <v>6</v>
      </c>
      <c r="R18" s="505">
        <f t="shared" si="0"/>
        <v>41</v>
      </c>
      <c r="S18" s="19">
        <v>32</v>
      </c>
      <c r="T18" s="19">
        <v>499496</v>
      </c>
      <c r="U18" s="19">
        <v>827004</v>
      </c>
      <c r="V18" s="19">
        <v>2932</v>
      </c>
      <c r="W18" s="19">
        <v>499344</v>
      </c>
      <c r="X18" s="19">
        <v>826934</v>
      </c>
      <c r="Y18" s="19">
        <v>2901</v>
      </c>
      <c r="Z18" s="19">
        <v>499187</v>
      </c>
      <c r="AA18" s="19">
        <v>827113</v>
      </c>
      <c r="AB18" s="19">
        <v>2899</v>
      </c>
      <c r="AC18" s="19">
        <v>498783</v>
      </c>
      <c r="AD18" s="19">
        <v>826781</v>
      </c>
      <c r="AE18" s="19">
        <v>2868</v>
      </c>
      <c r="AF18" s="19"/>
      <c r="AG18" s="19">
        <v>499496</v>
      </c>
      <c r="AH18" s="19">
        <v>827004</v>
      </c>
      <c r="AI18" s="19">
        <v>2932</v>
      </c>
      <c r="AJ18" s="19">
        <v>499344</v>
      </c>
      <c r="AK18" s="19">
        <v>826934</v>
      </c>
      <c r="AL18" s="19">
        <v>2901</v>
      </c>
      <c r="AM18" s="19">
        <v>499187</v>
      </c>
      <c r="AN18" s="19">
        <v>827113</v>
      </c>
      <c r="AO18" s="19">
        <v>2899</v>
      </c>
      <c r="AP18" s="19">
        <v>498783</v>
      </c>
      <c r="AQ18" s="19">
        <v>826781</v>
      </c>
      <c r="AR18" s="19">
        <v>2868</v>
      </c>
      <c r="AS18" s="24" t="s">
        <v>2570</v>
      </c>
      <c r="AT18" s="19" t="s">
        <v>2571</v>
      </c>
      <c r="AU18" s="505" t="s">
        <v>3</v>
      </c>
      <c r="AV18" s="19">
        <v>1.2</v>
      </c>
      <c r="AW18" s="19">
        <v>499812</v>
      </c>
      <c r="AX18" s="19">
        <v>826648</v>
      </c>
      <c r="AY18" s="19">
        <v>2932</v>
      </c>
      <c r="AZ18" s="19">
        <v>498976</v>
      </c>
      <c r="BA18" s="19">
        <v>826953</v>
      </c>
      <c r="BB18" s="19">
        <v>2896</v>
      </c>
      <c r="BC18" s="19"/>
      <c r="BD18" s="19"/>
      <c r="BE18" s="19"/>
      <c r="BF18" s="19"/>
      <c r="BG18" s="19"/>
      <c r="BH18" s="19"/>
      <c r="BI18" s="19"/>
      <c r="BJ18" s="506" t="s">
        <v>433</v>
      </c>
      <c r="BK18" s="505" t="s">
        <v>2565</v>
      </c>
      <c r="BL18" s="505" t="s">
        <v>2510</v>
      </c>
      <c r="BM18" s="433"/>
    </row>
    <row r="19" spans="1:65" x14ac:dyDescent="0.35">
      <c r="A19" s="504">
        <v>17</v>
      </c>
      <c r="B19" s="19" t="s">
        <v>2572</v>
      </c>
      <c r="C19" s="19" t="s">
        <v>2573</v>
      </c>
      <c r="D19" s="19" t="s">
        <v>1821</v>
      </c>
      <c r="E19" s="505" t="s">
        <v>2497</v>
      </c>
      <c r="F19" s="19" t="s">
        <v>2574</v>
      </c>
      <c r="G19" s="19" t="s">
        <v>2575</v>
      </c>
      <c r="H19" s="80">
        <v>526800.06900000002</v>
      </c>
      <c r="I19" s="80">
        <v>837135.679</v>
      </c>
      <c r="J19" s="19">
        <v>2688</v>
      </c>
      <c r="K19" s="19">
        <v>2008</v>
      </c>
      <c r="L19" s="19"/>
      <c r="M19" s="80"/>
      <c r="N19" s="80"/>
      <c r="O19" s="80"/>
      <c r="P19" s="19">
        <v>16</v>
      </c>
      <c r="Q19" s="19">
        <v>1</v>
      </c>
      <c r="R19" s="505">
        <f t="shared" si="0"/>
        <v>17</v>
      </c>
      <c r="S19" s="19">
        <v>7.8</v>
      </c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>
        <v>8</v>
      </c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  <c r="AR19" s="19"/>
      <c r="AS19" s="24" t="s">
        <v>2576</v>
      </c>
      <c r="AT19" s="505" t="s">
        <v>2501</v>
      </c>
      <c r="AU19" s="505" t="s">
        <v>3</v>
      </c>
      <c r="AV19" s="19"/>
      <c r="AW19" s="75"/>
      <c r="AX19" s="75"/>
      <c r="AY19" s="19"/>
      <c r="AZ19" s="75"/>
      <c r="BA19" s="75"/>
      <c r="BB19" s="19"/>
      <c r="BC19" s="19"/>
      <c r="BD19" s="19"/>
      <c r="BE19" s="19"/>
      <c r="BF19" s="19"/>
      <c r="BG19" s="19"/>
      <c r="BH19" s="19"/>
      <c r="BI19" s="19"/>
      <c r="BJ19" s="506" t="s">
        <v>429</v>
      </c>
      <c r="BK19" s="19" t="s">
        <v>1292</v>
      </c>
      <c r="BL19" s="19"/>
      <c r="BM19" s="433"/>
    </row>
    <row r="20" spans="1:65" x14ac:dyDescent="0.35">
      <c r="A20" s="504">
        <v>18</v>
      </c>
      <c r="B20" s="19" t="s">
        <v>2577</v>
      </c>
      <c r="C20" s="19"/>
      <c r="D20" s="19" t="s">
        <v>1821</v>
      </c>
      <c r="E20" s="505" t="s">
        <v>2497</v>
      </c>
      <c r="F20" s="19" t="s">
        <v>2574</v>
      </c>
      <c r="G20" s="19" t="s">
        <v>2578</v>
      </c>
      <c r="H20" s="80">
        <v>517229.60800000001</v>
      </c>
      <c r="I20" s="80">
        <v>802177.91799999995</v>
      </c>
      <c r="J20" s="19">
        <v>2972</v>
      </c>
      <c r="K20" s="19">
        <v>2009</v>
      </c>
      <c r="L20" s="19"/>
      <c r="M20" s="80"/>
      <c r="N20" s="80"/>
      <c r="O20" s="80"/>
      <c r="P20" s="19">
        <v>16</v>
      </c>
      <c r="Q20" s="19">
        <v>2</v>
      </c>
      <c r="R20" s="505">
        <f t="shared" si="0"/>
        <v>18</v>
      </c>
      <c r="S20" s="19">
        <v>8</v>
      </c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>
        <v>6.5</v>
      </c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  <c r="AR20" s="19"/>
      <c r="AS20" s="24" t="s">
        <v>2579</v>
      </c>
      <c r="AT20" s="505" t="s">
        <v>2501</v>
      </c>
      <c r="AU20" s="505" t="s">
        <v>3</v>
      </c>
      <c r="AV20" s="19"/>
      <c r="AW20" s="75"/>
      <c r="AX20" s="75"/>
      <c r="AY20" s="19"/>
      <c r="AZ20" s="75"/>
      <c r="BA20" s="75"/>
      <c r="BB20" s="19"/>
      <c r="BC20" s="19"/>
      <c r="BD20" s="19"/>
      <c r="BE20" s="19"/>
      <c r="BF20" s="19"/>
      <c r="BG20" s="19"/>
      <c r="BH20" s="19"/>
      <c r="BI20" s="19"/>
      <c r="BJ20" s="506" t="s">
        <v>433</v>
      </c>
      <c r="BK20" s="19" t="s">
        <v>1292</v>
      </c>
      <c r="BL20" s="19"/>
      <c r="BM20" s="433"/>
    </row>
    <row r="21" spans="1:65" x14ac:dyDescent="0.35">
      <c r="A21" s="504">
        <v>19</v>
      </c>
      <c r="B21" s="19" t="s">
        <v>2580</v>
      </c>
      <c r="C21" s="19" t="s">
        <v>2580</v>
      </c>
      <c r="D21" s="505" t="s">
        <v>2496</v>
      </c>
      <c r="E21" s="505" t="s">
        <v>2497</v>
      </c>
      <c r="F21" s="19" t="s">
        <v>2574</v>
      </c>
      <c r="G21" s="19" t="s">
        <v>2581</v>
      </c>
      <c r="H21" s="80">
        <v>512057.136</v>
      </c>
      <c r="I21" s="80">
        <v>827193.98800000001</v>
      </c>
      <c r="J21" s="19">
        <v>2725</v>
      </c>
      <c r="K21" s="19">
        <v>2007</v>
      </c>
      <c r="L21" s="19"/>
      <c r="M21" s="80"/>
      <c r="N21" s="80"/>
      <c r="O21" s="80"/>
      <c r="P21" s="19">
        <v>42</v>
      </c>
      <c r="Q21" s="19">
        <v>3</v>
      </c>
      <c r="R21" s="505">
        <f t="shared" si="0"/>
        <v>45</v>
      </c>
      <c r="S21" s="19">
        <v>50</v>
      </c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>
        <v>22.5</v>
      </c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9"/>
      <c r="AS21" s="24" t="s">
        <v>2582</v>
      </c>
      <c r="AT21" s="19"/>
      <c r="AU21" s="507" t="s">
        <v>2</v>
      </c>
      <c r="AV21" s="19">
        <v>2.86</v>
      </c>
      <c r="AW21" s="80">
        <v>512057.136</v>
      </c>
      <c r="AX21" s="80">
        <v>827193.64599999995</v>
      </c>
      <c r="AY21" s="19">
        <v>2725</v>
      </c>
      <c r="AZ21" s="80">
        <v>512638.9</v>
      </c>
      <c r="BA21" s="80">
        <v>829316.04700000002</v>
      </c>
      <c r="BB21" s="19">
        <v>2723</v>
      </c>
      <c r="BC21" s="19"/>
      <c r="BD21" s="19"/>
      <c r="BE21" s="19"/>
      <c r="BF21" s="19"/>
      <c r="BG21" s="19"/>
      <c r="BH21" s="19"/>
      <c r="BI21" s="19"/>
      <c r="BJ21" s="506" t="s">
        <v>433</v>
      </c>
      <c r="BK21" s="19" t="s">
        <v>1292</v>
      </c>
      <c r="BL21" s="19"/>
      <c r="BM21" s="433"/>
    </row>
    <row r="22" spans="1:65" x14ac:dyDescent="0.35">
      <c r="A22" s="504">
        <v>20</v>
      </c>
      <c r="B22" s="19" t="s">
        <v>2583</v>
      </c>
      <c r="C22" s="19" t="s">
        <v>2584</v>
      </c>
      <c r="D22" s="505" t="s">
        <v>2496</v>
      </c>
      <c r="E22" s="505" t="s">
        <v>2497</v>
      </c>
      <c r="F22" s="19" t="s">
        <v>2574</v>
      </c>
      <c r="G22" s="19" t="s">
        <v>2585</v>
      </c>
      <c r="H22" s="80"/>
      <c r="I22" s="80"/>
      <c r="J22" s="19"/>
      <c r="K22" s="19">
        <v>2008</v>
      </c>
      <c r="L22" s="19" t="s">
        <v>2586</v>
      </c>
      <c r="M22" s="80"/>
      <c r="N22" s="80"/>
      <c r="O22" s="80"/>
      <c r="P22" s="19">
        <v>43</v>
      </c>
      <c r="Q22" s="19">
        <v>4</v>
      </c>
      <c r="R22" s="505">
        <f t="shared" si="0"/>
        <v>47</v>
      </c>
      <c r="S22" s="19">
        <v>46</v>
      </c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>
        <v>23</v>
      </c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  <c r="AR22" s="19"/>
      <c r="AS22" s="24" t="s">
        <v>2576</v>
      </c>
      <c r="AT22" s="19" t="s">
        <v>2571</v>
      </c>
      <c r="AU22" s="505" t="s">
        <v>3</v>
      </c>
      <c r="AV22" s="19"/>
      <c r="AW22" s="80"/>
      <c r="AX22" s="80"/>
      <c r="AY22" s="19"/>
      <c r="AZ22" s="80"/>
      <c r="BA22" s="80"/>
      <c r="BB22" s="19"/>
      <c r="BC22" s="19"/>
      <c r="BD22" s="19"/>
      <c r="BE22" s="19"/>
      <c r="BF22" s="19"/>
      <c r="BG22" s="19"/>
      <c r="BH22" s="19"/>
      <c r="BI22" s="19"/>
      <c r="BJ22" s="506" t="s">
        <v>433</v>
      </c>
      <c r="BK22" s="19" t="s">
        <v>1292</v>
      </c>
      <c r="BL22" s="19"/>
      <c r="BM22" s="433"/>
    </row>
    <row r="23" spans="1:65" x14ac:dyDescent="0.35">
      <c r="A23" s="504">
        <v>21</v>
      </c>
      <c r="B23" s="19" t="s">
        <v>2587</v>
      </c>
      <c r="C23" s="19" t="s">
        <v>2588</v>
      </c>
      <c r="D23" s="19" t="s">
        <v>1120</v>
      </c>
      <c r="E23" s="505" t="s">
        <v>2497</v>
      </c>
      <c r="F23" s="19" t="s">
        <v>2574</v>
      </c>
      <c r="G23" s="19" t="s">
        <v>2589</v>
      </c>
      <c r="H23" s="80"/>
      <c r="I23" s="80"/>
      <c r="J23" s="19"/>
      <c r="K23" s="19">
        <v>2008</v>
      </c>
      <c r="L23" s="19"/>
      <c r="M23" s="80"/>
      <c r="N23" s="80"/>
      <c r="O23" s="80"/>
      <c r="P23" s="19">
        <v>43</v>
      </c>
      <c r="Q23" s="19">
        <v>7</v>
      </c>
      <c r="R23" s="505">
        <f t="shared" si="0"/>
        <v>50</v>
      </c>
      <c r="S23" s="19">
        <v>42</v>
      </c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>
        <v>25</v>
      </c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  <c r="AR23" s="19"/>
      <c r="AS23" s="24">
        <v>2008</v>
      </c>
      <c r="AT23" s="505" t="s">
        <v>2501</v>
      </c>
      <c r="AU23" s="505" t="s">
        <v>3</v>
      </c>
      <c r="AV23" s="19">
        <v>2.0731000000000002</v>
      </c>
      <c r="AW23" s="80"/>
      <c r="AX23" s="80"/>
      <c r="AY23" s="19"/>
      <c r="AZ23" s="80"/>
      <c r="BA23" s="80"/>
      <c r="BB23" s="19"/>
      <c r="BC23" s="19"/>
      <c r="BD23" s="19"/>
      <c r="BE23" s="19"/>
      <c r="BF23" s="19"/>
      <c r="BG23" s="19"/>
      <c r="BH23" s="19"/>
      <c r="BI23" s="19"/>
      <c r="BJ23" s="506" t="s">
        <v>433</v>
      </c>
      <c r="BK23" s="19" t="s">
        <v>1292</v>
      </c>
      <c r="BL23" s="19"/>
      <c r="BM23" s="433"/>
    </row>
    <row r="24" spans="1:65" x14ac:dyDescent="0.35">
      <c r="A24" s="504">
        <v>22</v>
      </c>
      <c r="B24" s="19" t="s">
        <v>2590</v>
      </c>
      <c r="C24" s="19" t="s">
        <v>2591</v>
      </c>
      <c r="D24" s="19" t="s">
        <v>2496</v>
      </c>
      <c r="E24" s="505" t="s">
        <v>2497</v>
      </c>
      <c r="F24" s="19" t="s">
        <v>2574</v>
      </c>
      <c r="G24" s="19" t="s">
        <v>2592</v>
      </c>
      <c r="H24" s="80">
        <v>510743.15</v>
      </c>
      <c r="I24" s="80">
        <v>807104.33799999999</v>
      </c>
      <c r="J24" s="19">
        <v>2621</v>
      </c>
      <c r="K24" s="19">
        <v>2005</v>
      </c>
      <c r="L24" s="19" t="s">
        <v>2593</v>
      </c>
      <c r="M24" s="80"/>
      <c r="N24" s="80"/>
      <c r="O24" s="80"/>
      <c r="P24" s="19">
        <v>46</v>
      </c>
      <c r="Q24" s="19">
        <v>4</v>
      </c>
      <c r="R24" s="505">
        <f t="shared" si="0"/>
        <v>50</v>
      </c>
      <c r="S24" s="19">
        <v>50</v>
      </c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>
        <v>50</v>
      </c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  <c r="AR24" s="19"/>
      <c r="AS24" s="24" t="s">
        <v>2564</v>
      </c>
      <c r="AT24" s="19" t="s">
        <v>2571</v>
      </c>
      <c r="AU24" s="505" t="s">
        <v>3</v>
      </c>
      <c r="AV24" s="19">
        <v>1.1000000000000001</v>
      </c>
      <c r="AW24" s="80">
        <v>510706.72600000002</v>
      </c>
      <c r="AX24" s="80">
        <v>807102.11899999995</v>
      </c>
      <c r="AY24" s="19">
        <v>2626</v>
      </c>
      <c r="AZ24" s="80">
        <v>509161.44199999998</v>
      </c>
      <c r="BA24" s="80">
        <v>807002.31700000004</v>
      </c>
      <c r="BB24" s="19">
        <v>2625</v>
      </c>
      <c r="BC24" s="19"/>
      <c r="BD24" s="19"/>
      <c r="BE24" s="19"/>
      <c r="BF24" s="19"/>
      <c r="BG24" s="19"/>
      <c r="BH24" s="19"/>
      <c r="BI24" s="19"/>
      <c r="BJ24" s="506" t="s">
        <v>429</v>
      </c>
      <c r="BK24" s="19" t="s">
        <v>1292</v>
      </c>
      <c r="BL24" s="19"/>
      <c r="BM24" s="433"/>
    </row>
    <row r="25" spans="1:65" x14ac:dyDescent="0.35">
      <c r="A25" s="504">
        <v>23</v>
      </c>
      <c r="B25" s="19" t="s">
        <v>2594</v>
      </c>
      <c r="C25" s="19" t="s">
        <v>2595</v>
      </c>
      <c r="D25" s="19" t="s">
        <v>2496</v>
      </c>
      <c r="E25" s="505" t="s">
        <v>2497</v>
      </c>
      <c r="F25" s="19" t="s">
        <v>2574</v>
      </c>
      <c r="G25" s="19" t="s">
        <v>2596</v>
      </c>
      <c r="H25" s="80">
        <v>512998.70299999998</v>
      </c>
      <c r="I25" s="80">
        <v>826033.01300000004</v>
      </c>
      <c r="J25" s="19">
        <v>2832</v>
      </c>
      <c r="K25" s="19">
        <v>2007</v>
      </c>
      <c r="L25" s="19"/>
      <c r="M25" s="80"/>
      <c r="N25" s="80"/>
      <c r="O25" s="80"/>
      <c r="P25" s="19">
        <v>47</v>
      </c>
      <c r="Q25" s="19">
        <v>11</v>
      </c>
      <c r="R25" s="505">
        <f t="shared" si="0"/>
        <v>58</v>
      </c>
      <c r="S25" s="19">
        <v>60</v>
      </c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>
        <v>50</v>
      </c>
      <c r="AG25" s="19"/>
      <c r="AH25" s="19"/>
      <c r="AI25" s="19"/>
      <c r="AJ25" s="19"/>
      <c r="AK25" s="19"/>
      <c r="AL25" s="19"/>
      <c r="AM25" s="19"/>
      <c r="AN25" s="19"/>
      <c r="AO25" s="19"/>
      <c r="AP25" s="19"/>
      <c r="AQ25" s="19"/>
      <c r="AR25" s="19"/>
      <c r="AS25" s="24" t="s">
        <v>426</v>
      </c>
      <c r="AT25" s="505" t="s">
        <v>2501</v>
      </c>
      <c r="AU25" s="505" t="s">
        <v>3</v>
      </c>
      <c r="AV25" s="19"/>
      <c r="AW25" s="80">
        <v>512998.701</v>
      </c>
      <c r="AX25" s="80">
        <v>826038.98199999996</v>
      </c>
      <c r="AY25" s="19">
        <v>2832</v>
      </c>
      <c r="AZ25" s="80">
        <v>512500.36700000003</v>
      </c>
      <c r="BA25" s="80">
        <v>826899.12800000003</v>
      </c>
      <c r="BB25" s="19">
        <v>2889</v>
      </c>
      <c r="BC25" s="19"/>
      <c r="BD25" s="19"/>
      <c r="BE25" s="19"/>
      <c r="BF25" s="19"/>
      <c r="BG25" s="19"/>
      <c r="BH25" s="19"/>
      <c r="BI25" s="19"/>
      <c r="BJ25" s="506" t="s">
        <v>433</v>
      </c>
      <c r="BK25" s="19" t="s">
        <v>1292</v>
      </c>
      <c r="BL25" s="19"/>
      <c r="BM25" s="433"/>
    </row>
    <row r="26" spans="1:65" x14ac:dyDescent="0.35">
      <c r="A26" s="504">
        <v>24</v>
      </c>
      <c r="B26" s="19" t="s">
        <v>2597</v>
      </c>
      <c r="C26" s="19" t="s">
        <v>2598</v>
      </c>
      <c r="D26" s="19" t="s">
        <v>2496</v>
      </c>
      <c r="E26" s="505" t="s">
        <v>2497</v>
      </c>
      <c r="F26" s="19" t="s">
        <v>2574</v>
      </c>
      <c r="G26" s="19" t="s">
        <v>2585</v>
      </c>
      <c r="H26" s="80">
        <v>525629.81499999994</v>
      </c>
      <c r="I26" s="80">
        <v>838912.68799999997</v>
      </c>
      <c r="J26" s="19">
        <v>2621</v>
      </c>
      <c r="K26" s="19">
        <v>2005</v>
      </c>
      <c r="L26" s="19" t="s">
        <v>2586</v>
      </c>
      <c r="M26" s="80"/>
      <c r="N26" s="80"/>
      <c r="O26" s="80"/>
      <c r="P26" s="19">
        <v>78</v>
      </c>
      <c r="Q26" s="19">
        <v>17</v>
      </c>
      <c r="R26" s="505">
        <f t="shared" si="0"/>
        <v>95</v>
      </c>
      <c r="S26" s="19">
        <v>60</v>
      </c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>
        <v>47.5</v>
      </c>
      <c r="AG26" s="19"/>
      <c r="AH26" s="19"/>
      <c r="AI26" s="19"/>
      <c r="AJ26" s="19"/>
      <c r="AK26" s="19"/>
      <c r="AL26" s="19"/>
      <c r="AM26" s="19"/>
      <c r="AN26" s="19"/>
      <c r="AO26" s="19"/>
      <c r="AP26" s="19"/>
      <c r="AQ26" s="19"/>
      <c r="AR26" s="19"/>
      <c r="AS26" s="24" t="s">
        <v>2599</v>
      </c>
      <c r="AT26" s="19" t="s">
        <v>2571</v>
      </c>
      <c r="AU26" s="505" t="s">
        <v>3</v>
      </c>
      <c r="AV26" s="19"/>
      <c r="AW26" s="80">
        <v>525591.23100000003</v>
      </c>
      <c r="AX26" s="80">
        <v>838868.44700000004</v>
      </c>
      <c r="AY26" s="19">
        <v>2621</v>
      </c>
      <c r="AZ26" s="80"/>
      <c r="BA26" s="80"/>
      <c r="BB26" s="19"/>
      <c r="BC26" s="19"/>
      <c r="BD26" s="19"/>
      <c r="BE26" s="19"/>
      <c r="BF26" s="19"/>
      <c r="BG26" s="19"/>
      <c r="BH26" s="19"/>
      <c r="BI26" s="19"/>
      <c r="BJ26" s="506" t="s">
        <v>433</v>
      </c>
      <c r="BK26" s="19" t="s">
        <v>1292</v>
      </c>
      <c r="BL26" s="19"/>
      <c r="BM26" s="433"/>
    </row>
    <row r="27" spans="1:65" x14ac:dyDescent="0.35">
      <c r="A27" s="504">
        <v>25</v>
      </c>
      <c r="B27" s="19" t="s">
        <v>2600</v>
      </c>
      <c r="C27" s="19" t="s">
        <v>2588</v>
      </c>
      <c r="D27" s="19" t="s">
        <v>2496</v>
      </c>
      <c r="E27" s="505" t="s">
        <v>2497</v>
      </c>
      <c r="F27" s="19" t="s">
        <v>2574</v>
      </c>
      <c r="G27" s="19" t="s">
        <v>2589</v>
      </c>
      <c r="H27" s="80">
        <v>529756.647</v>
      </c>
      <c r="I27" s="80">
        <v>840683.55599999998</v>
      </c>
      <c r="J27" s="19">
        <v>2820</v>
      </c>
      <c r="K27" s="19">
        <v>2005</v>
      </c>
      <c r="L27" s="19"/>
      <c r="M27" s="80"/>
      <c r="N27" s="80"/>
      <c r="O27" s="80"/>
      <c r="P27" s="19">
        <v>100</v>
      </c>
      <c r="Q27" s="19">
        <v>20</v>
      </c>
      <c r="R27" s="505">
        <f t="shared" si="0"/>
        <v>120</v>
      </c>
      <c r="S27" s="19">
        <v>100</v>
      </c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>
        <v>60</v>
      </c>
      <c r="AG27" s="19"/>
      <c r="AH27" s="19"/>
      <c r="AI27" s="19"/>
      <c r="AJ27" s="19"/>
      <c r="AK27" s="19"/>
      <c r="AL27" s="19"/>
      <c r="AM27" s="19"/>
      <c r="AN27" s="19"/>
      <c r="AO27" s="19"/>
      <c r="AP27" s="19"/>
      <c r="AQ27" s="19"/>
      <c r="AR27" s="19"/>
      <c r="AS27" s="24" t="s">
        <v>2559</v>
      </c>
      <c r="AT27" s="505" t="s">
        <v>2501</v>
      </c>
      <c r="AU27" s="505" t="s">
        <v>3</v>
      </c>
      <c r="AV27" s="19">
        <v>1.08</v>
      </c>
      <c r="AW27" s="80">
        <v>529726.64500000002</v>
      </c>
      <c r="AX27" s="80">
        <v>840683.53700000001</v>
      </c>
      <c r="AY27" s="19">
        <v>2820</v>
      </c>
      <c r="AZ27" s="80">
        <v>522500.35600000003</v>
      </c>
      <c r="BA27" s="80">
        <v>842734.272</v>
      </c>
      <c r="BB27" s="19">
        <v>2815</v>
      </c>
      <c r="BC27" s="19"/>
      <c r="BD27" s="19"/>
      <c r="BE27" s="19"/>
      <c r="BF27" s="19"/>
      <c r="BG27" s="19"/>
      <c r="BH27" s="19"/>
      <c r="BI27" s="19"/>
      <c r="BJ27" s="506" t="s">
        <v>433</v>
      </c>
      <c r="BK27" s="19" t="s">
        <v>1292</v>
      </c>
      <c r="BL27" s="19"/>
      <c r="BM27" s="433"/>
    </row>
    <row r="28" spans="1:65" ht="15" thickBot="1" x14ac:dyDescent="0.4">
      <c r="A28" s="511">
        <v>26</v>
      </c>
      <c r="B28" s="31" t="s">
        <v>2601</v>
      </c>
      <c r="C28" s="31" t="s">
        <v>2602</v>
      </c>
      <c r="D28" s="512" t="s">
        <v>2496</v>
      </c>
      <c r="E28" s="512" t="s">
        <v>2497</v>
      </c>
      <c r="F28" s="31" t="s">
        <v>2603</v>
      </c>
      <c r="G28" s="31" t="s">
        <v>2601</v>
      </c>
      <c r="H28" s="31">
        <v>511466</v>
      </c>
      <c r="I28" s="31">
        <v>887832</v>
      </c>
      <c r="J28" s="31">
        <v>2270</v>
      </c>
      <c r="K28" s="31">
        <v>2008</v>
      </c>
      <c r="L28" s="31"/>
      <c r="M28" s="81"/>
      <c r="N28" s="81"/>
      <c r="O28" s="81"/>
      <c r="P28" s="31"/>
      <c r="Q28" s="31"/>
      <c r="R28" s="512">
        <f>P28+Q28</f>
        <v>0</v>
      </c>
      <c r="S28" s="31">
        <v>65</v>
      </c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>
        <v>30</v>
      </c>
      <c r="AG28" s="31">
        <v>520762</v>
      </c>
      <c r="AH28" s="31">
        <v>888780</v>
      </c>
      <c r="AI28" s="31">
        <v>2260</v>
      </c>
      <c r="AJ28" s="31">
        <v>520594</v>
      </c>
      <c r="AK28" s="31">
        <v>888880</v>
      </c>
      <c r="AL28" s="31"/>
      <c r="AM28" s="31">
        <v>520762</v>
      </c>
      <c r="AN28" s="31">
        <v>888350</v>
      </c>
      <c r="AO28" s="31"/>
      <c r="AP28" s="31">
        <v>521248</v>
      </c>
      <c r="AQ28" s="31">
        <v>888020</v>
      </c>
      <c r="AR28" s="31"/>
      <c r="AS28" s="35"/>
      <c r="AT28" s="512"/>
      <c r="AU28" s="31"/>
      <c r="AV28" s="31">
        <v>1.4</v>
      </c>
      <c r="AW28" s="31">
        <v>521474</v>
      </c>
      <c r="AX28" s="31">
        <v>887840</v>
      </c>
      <c r="AY28" s="31">
        <v>2269</v>
      </c>
      <c r="AZ28" s="31">
        <v>520762</v>
      </c>
      <c r="BA28" s="31">
        <v>888780</v>
      </c>
      <c r="BB28" s="31">
        <v>2260</v>
      </c>
      <c r="BC28" s="31">
        <v>5.5E-2</v>
      </c>
      <c r="BD28" s="31">
        <v>520694</v>
      </c>
      <c r="BE28" s="31">
        <v>888589</v>
      </c>
      <c r="BF28" s="31">
        <v>2261</v>
      </c>
      <c r="BG28" s="31">
        <v>520664</v>
      </c>
      <c r="BH28" s="31">
        <v>888550</v>
      </c>
      <c r="BI28" s="31">
        <v>2260.5</v>
      </c>
      <c r="BJ28" s="513" t="s">
        <v>433</v>
      </c>
      <c r="BK28" s="512" t="s">
        <v>2502</v>
      </c>
      <c r="BL28" s="31"/>
      <c r="BM28" s="436"/>
    </row>
  </sheetData>
  <mergeCells count="39">
    <mergeCell ref="F1:F2"/>
    <mergeCell ref="A1:A2"/>
    <mergeCell ref="B1:B2"/>
    <mergeCell ref="C1:C2"/>
    <mergeCell ref="D1:D2"/>
    <mergeCell ref="E1:E2"/>
    <mergeCell ref="S1:S2"/>
    <mergeCell ref="G1:G2"/>
    <mergeCell ref="H1:J1"/>
    <mergeCell ref="K1:K2"/>
    <mergeCell ref="L1:L2"/>
    <mergeCell ref="M1:M2"/>
    <mergeCell ref="N1:N2"/>
    <mergeCell ref="O1:O2"/>
    <mergeCell ref="P1:P2"/>
    <mergeCell ref="Q1:Q2"/>
    <mergeCell ref="R1:R2"/>
    <mergeCell ref="AU1:AU2"/>
    <mergeCell ref="T1:V1"/>
    <mergeCell ref="W1:Y1"/>
    <mergeCell ref="Z1:AB1"/>
    <mergeCell ref="AC1:AE1"/>
    <mergeCell ref="AF1:AF2"/>
    <mergeCell ref="AG1:AI1"/>
    <mergeCell ref="AJ1:AL1"/>
    <mergeCell ref="AM1:AO1"/>
    <mergeCell ref="AP1:AR1"/>
    <mergeCell ref="AS1:AS2"/>
    <mergeCell ref="AT1:AT2"/>
    <mergeCell ref="BJ1:BJ2"/>
    <mergeCell ref="BK1:BK2"/>
    <mergeCell ref="BL1:BL2"/>
    <mergeCell ref="BM1:BM2"/>
    <mergeCell ref="AV1:AV2"/>
    <mergeCell ref="AW1:AY1"/>
    <mergeCell ref="AZ1:BB1"/>
    <mergeCell ref="BC1:BC2"/>
    <mergeCell ref="BD1:BF1"/>
    <mergeCell ref="BG1:BI1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E4C18F-F888-410C-B998-25575823A9B3}">
  <dimension ref="A1:T48"/>
  <sheetViews>
    <sheetView workbookViewId="0">
      <selection activeCell="I11" sqref="I11"/>
    </sheetView>
  </sheetViews>
  <sheetFormatPr defaultRowHeight="14.5" x14ac:dyDescent="0.35"/>
  <cols>
    <col min="1" max="1" width="3.453125" bestFit="1" customWidth="1"/>
    <col min="2" max="2" width="14.36328125" customWidth="1"/>
    <col min="3" max="3" width="12.1796875" customWidth="1"/>
    <col min="5" max="5" width="16.26953125" customWidth="1"/>
    <col min="6" max="6" width="12.26953125" customWidth="1"/>
    <col min="7" max="7" width="12.08984375" customWidth="1"/>
    <col min="12" max="12" width="12.36328125" customWidth="1"/>
    <col min="13" max="13" width="17.453125" customWidth="1"/>
    <col min="16" max="16" width="15.6328125" customWidth="1"/>
  </cols>
  <sheetData>
    <row r="1" spans="1:20" ht="52.5" thickBot="1" x14ac:dyDescent="0.4">
      <c r="A1" s="542" t="s">
        <v>0</v>
      </c>
      <c r="B1" s="543" t="s">
        <v>1</v>
      </c>
      <c r="C1" s="543" t="s">
        <v>2</v>
      </c>
      <c r="D1" s="543" t="s">
        <v>3</v>
      </c>
      <c r="E1" s="543" t="s">
        <v>4</v>
      </c>
      <c r="F1" s="544" t="s">
        <v>5</v>
      </c>
      <c r="G1" s="544" t="s">
        <v>6</v>
      </c>
      <c r="H1" s="543" t="s">
        <v>7</v>
      </c>
      <c r="I1" s="543" t="s">
        <v>8</v>
      </c>
      <c r="J1" s="544" t="s">
        <v>9</v>
      </c>
      <c r="K1" s="544" t="s">
        <v>10</v>
      </c>
      <c r="L1" s="543" t="s">
        <v>11</v>
      </c>
      <c r="M1" s="543" t="s">
        <v>12</v>
      </c>
      <c r="N1" s="543" t="s">
        <v>13</v>
      </c>
      <c r="O1" s="543" t="s">
        <v>14</v>
      </c>
      <c r="P1" s="543" t="s">
        <v>15</v>
      </c>
      <c r="Q1" s="543" t="s">
        <v>16</v>
      </c>
      <c r="R1" s="543" t="s">
        <v>17</v>
      </c>
      <c r="S1" s="543" t="s">
        <v>18</v>
      </c>
      <c r="T1" s="545" t="s">
        <v>19</v>
      </c>
    </row>
    <row r="2" spans="1:20" ht="15" thickTop="1" x14ac:dyDescent="0.35">
      <c r="A2" s="546">
        <v>1</v>
      </c>
      <c r="B2" s="11" t="s">
        <v>2685</v>
      </c>
      <c r="C2" s="11" t="s">
        <v>2686</v>
      </c>
      <c r="D2" s="11" t="s">
        <v>2687</v>
      </c>
      <c r="E2" s="11" t="s">
        <v>2688</v>
      </c>
      <c r="F2" s="547" t="s">
        <v>2689</v>
      </c>
      <c r="G2" s="547" t="s">
        <v>2690</v>
      </c>
      <c r="H2" s="11" t="s">
        <v>592</v>
      </c>
      <c r="I2" s="13" t="s">
        <v>2691</v>
      </c>
      <c r="J2" s="12" t="s">
        <v>2692</v>
      </c>
      <c r="K2" s="11">
        <v>185</v>
      </c>
      <c r="L2" s="11" t="s">
        <v>618</v>
      </c>
      <c r="M2" s="11" t="s">
        <v>2693</v>
      </c>
      <c r="N2" s="11">
        <v>370</v>
      </c>
      <c r="O2" s="11" t="s">
        <v>2694</v>
      </c>
      <c r="P2" s="11" t="s">
        <v>2695</v>
      </c>
      <c r="Q2" s="11">
        <v>1986</v>
      </c>
      <c r="R2" s="11" t="s">
        <v>2421</v>
      </c>
      <c r="S2" s="13" t="s">
        <v>999</v>
      </c>
      <c r="T2" s="17" t="s">
        <v>999</v>
      </c>
    </row>
    <row r="3" spans="1:20" x14ac:dyDescent="0.35">
      <c r="A3" s="548">
        <v>2</v>
      </c>
      <c r="B3" s="19" t="s">
        <v>2696</v>
      </c>
      <c r="C3" s="19" t="s">
        <v>2686</v>
      </c>
      <c r="D3" s="19" t="s">
        <v>2687</v>
      </c>
      <c r="E3" s="19" t="s">
        <v>2697</v>
      </c>
      <c r="F3" s="549" t="s">
        <v>2698</v>
      </c>
      <c r="G3" s="549" t="s">
        <v>2699</v>
      </c>
      <c r="H3" s="19" t="s">
        <v>592</v>
      </c>
      <c r="I3" s="21" t="s">
        <v>2700</v>
      </c>
      <c r="J3" s="20">
        <v>120</v>
      </c>
      <c r="K3" s="19">
        <v>100</v>
      </c>
      <c r="L3" s="19" t="s">
        <v>618</v>
      </c>
      <c r="M3" s="19" t="s">
        <v>2693</v>
      </c>
      <c r="N3" s="19">
        <v>216</v>
      </c>
      <c r="O3" s="19" t="s">
        <v>2694</v>
      </c>
      <c r="P3" s="19" t="s">
        <v>2695</v>
      </c>
      <c r="Q3" s="19">
        <v>2007</v>
      </c>
      <c r="R3" s="19" t="s">
        <v>756</v>
      </c>
      <c r="S3" s="21" t="s">
        <v>999</v>
      </c>
      <c r="T3" s="25" t="s">
        <v>999</v>
      </c>
    </row>
    <row r="4" spans="1:20" x14ac:dyDescent="0.35">
      <c r="A4" s="548">
        <v>3</v>
      </c>
      <c r="B4" s="19" t="s">
        <v>2701</v>
      </c>
      <c r="C4" s="19" t="s">
        <v>2686</v>
      </c>
      <c r="D4" s="19" t="s">
        <v>2687</v>
      </c>
      <c r="E4" s="19" t="s">
        <v>2702</v>
      </c>
      <c r="F4" s="549" t="s">
        <v>2703</v>
      </c>
      <c r="G4" s="549" t="s">
        <v>2704</v>
      </c>
      <c r="H4" s="19" t="s">
        <v>592</v>
      </c>
      <c r="I4" s="21" t="s">
        <v>2705</v>
      </c>
      <c r="J4" s="20">
        <v>50</v>
      </c>
      <c r="K4" s="19">
        <v>40</v>
      </c>
      <c r="L4" s="19" t="s">
        <v>618</v>
      </c>
      <c r="M4" s="19" t="s">
        <v>2693</v>
      </c>
      <c r="N4" s="19">
        <v>512</v>
      </c>
      <c r="O4" s="19" t="s">
        <v>2694</v>
      </c>
      <c r="P4" s="19" t="s">
        <v>2695</v>
      </c>
      <c r="Q4" s="19">
        <v>1986</v>
      </c>
      <c r="R4" s="19" t="s">
        <v>2421</v>
      </c>
      <c r="S4" s="21">
        <v>2004</v>
      </c>
      <c r="T4" s="25" t="s">
        <v>756</v>
      </c>
    </row>
    <row r="5" spans="1:20" x14ac:dyDescent="0.35">
      <c r="A5" s="548">
        <v>4</v>
      </c>
      <c r="B5" s="19" t="s">
        <v>2706</v>
      </c>
      <c r="C5" s="19" t="s">
        <v>2686</v>
      </c>
      <c r="D5" s="19" t="s">
        <v>2687</v>
      </c>
      <c r="E5" s="19" t="s">
        <v>2702</v>
      </c>
      <c r="F5" s="549" t="s">
        <v>2707</v>
      </c>
      <c r="G5" s="549" t="s">
        <v>2708</v>
      </c>
      <c r="H5" s="19" t="s">
        <v>592</v>
      </c>
      <c r="I5" s="21" t="s">
        <v>2709</v>
      </c>
      <c r="J5" s="20">
        <v>60</v>
      </c>
      <c r="K5" s="19">
        <v>60</v>
      </c>
      <c r="L5" s="19" t="s">
        <v>618</v>
      </c>
      <c r="M5" s="19" t="s">
        <v>2693</v>
      </c>
      <c r="N5" s="19">
        <v>120</v>
      </c>
      <c r="O5" s="19" t="s">
        <v>2694</v>
      </c>
      <c r="P5" s="19" t="s">
        <v>2695</v>
      </c>
      <c r="Q5" s="19">
        <v>2004</v>
      </c>
      <c r="R5" s="19" t="s">
        <v>756</v>
      </c>
      <c r="S5" s="21" t="s">
        <v>999</v>
      </c>
      <c r="T5" s="25" t="s">
        <v>999</v>
      </c>
    </row>
    <row r="6" spans="1:20" x14ac:dyDescent="0.35">
      <c r="A6" s="548">
        <v>5</v>
      </c>
      <c r="B6" s="19" t="s">
        <v>2710</v>
      </c>
      <c r="C6" s="19" t="s">
        <v>2686</v>
      </c>
      <c r="D6" s="19" t="s">
        <v>2687</v>
      </c>
      <c r="E6" s="19" t="s">
        <v>2711</v>
      </c>
      <c r="F6" s="549" t="s">
        <v>2712</v>
      </c>
      <c r="G6" s="549" t="s">
        <v>2713</v>
      </c>
      <c r="H6" s="19" t="s">
        <v>592</v>
      </c>
      <c r="I6" s="21" t="s">
        <v>2714</v>
      </c>
      <c r="J6" s="20">
        <v>100</v>
      </c>
      <c r="K6" s="19">
        <v>120</v>
      </c>
      <c r="L6" s="19" t="s">
        <v>618</v>
      </c>
      <c r="M6" s="19" t="s">
        <v>2693</v>
      </c>
      <c r="N6" s="19">
        <v>360</v>
      </c>
      <c r="O6" s="19" t="s">
        <v>2694</v>
      </c>
      <c r="P6" s="19" t="s">
        <v>2695</v>
      </c>
      <c r="Q6" s="19">
        <v>2010</v>
      </c>
      <c r="R6" s="19" t="s">
        <v>756</v>
      </c>
      <c r="S6" s="21" t="s">
        <v>999</v>
      </c>
      <c r="T6" s="25" t="s">
        <v>999</v>
      </c>
    </row>
    <row r="7" spans="1:20" x14ac:dyDescent="0.35">
      <c r="A7" s="548">
        <v>6</v>
      </c>
      <c r="B7" s="19" t="s">
        <v>2715</v>
      </c>
      <c r="C7" s="19" t="s">
        <v>2686</v>
      </c>
      <c r="D7" s="19" t="s">
        <v>2687</v>
      </c>
      <c r="E7" s="19" t="s">
        <v>2702</v>
      </c>
      <c r="F7" s="549" t="s">
        <v>2716</v>
      </c>
      <c r="G7" s="549" t="s">
        <v>2717</v>
      </c>
      <c r="H7" s="19" t="s">
        <v>592</v>
      </c>
      <c r="I7" s="21" t="s">
        <v>2718</v>
      </c>
      <c r="J7" s="20">
        <v>60</v>
      </c>
      <c r="K7" s="19">
        <v>50</v>
      </c>
      <c r="L7" s="19" t="s">
        <v>618</v>
      </c>
      <c r="M7" s="19" t="s">
        <v>2693</v>
      </c>
      <c r="N7" s="19">
        <v>94</v>
      </c>
      <c r="O7" s="19" t="s">
        <v>2694</v>
      </c>
      <c r="P7" s="19" t="s">
        <v>2695</v>
      </c>
      <c r="Q7" s="19">
        <v>2003</v>
      </c>
      <c r="R7" s="19" t="s">
        <v>756</v>
      </c>
      <c r="S7" s="21" t="s">
        <v>999</v>
      </c>
      <c r="T7" s="25" t="s">
        <v>999</v>
      </c>
    </row>
    <row r="8" spans="1:20" x14ac:dyDescent="0.35">
      <c r="A8" s="548">
        <v>7</v>
      </c>
      <c r="B8" s="19" t="s">
        <v>2719</v>
      </c>
      <c r="C8" s="19" t="s">
        <v>2686</v>
      </c>
      <c r="D8" s="19" t="s">
        <v>2687</v>
      </c>
      <c r="E8" s="19" t="s">
        <v>936</v>
      </c>
      <c r="F8" s="549" t="s">
        <v>2720</v>
      </c>
      <c r="G8" s="549" t="s">
        <v>2721</v>
      </c>
      <c r="H8" s="19" t="s">
        <v>592</v>
      </c>
      <c r="I8" s="21" t="s">
        <v>2718</v>
      </c>
      <c r="J8" s="20">
        <v>330</v>
      </c>
      <c r="K8" s="19">
        <v>330</v>
      </c>
      <c r="L8" s="19" t="s">
        <v>618</v>
      </c>
      <c r="M8" s="19" t="s">
        <v>2693</v>
      </c>
      <c r="N8" s="19">
        <v>668</v>
      </c>
      <c r="O8" s="19" t="s">
        <v>2694</v>
      </c>
      <c r="P8" s="19" t="s">
        <v>2695</v>
      </c>
      <c r="Q8" s="19">
        <v>2004</v>
      </c>
      <c r="R8" s="19" t="s">
        <v>756</v>
      </c>
      <c r="S8" s="21" t="s">
        <v>999</v>
      </c>
      <c r="T8" s="25" t="s">
        <v>999</v>
      </c>
    </row>
    <row r="9" spans="1:20" x14ac:dyDescent="0.35">
      <c r="A9" s="548">
        <v>8</v>
      </c>
      <c r="B9" s="19" t="s">
        <v>2722</v>
      </c>
      <c r="C9" s="19" t="s">
        <v>2686</v>
      </c>
      <c r="D9" s="19" t="s">
        <v>2687</v>
      </c>
      <c r="E9" s="19" t="s">
        <v>2723</v>
      </c>
      <c r="F9" s="549" t="s">
        <v>2724</v>
      </c>
      <c r="G9" s="549" t="s">
        <v>2725</v>
      </c>
      <c r="H9" s="19" t="s">
        <v>592</v>
      </c>
      <c r="I9" s="21" t="s">
        <v>2722</v>
      </c>
      <c r="J9" s="20">
        <v>60</v>
      </c>
      <c r="K9" s="19">
        <v>45</v>
      </c>
      <c r="L9" s="19" t="s">
        <v>618</v>
      </c>
      <c r="M9" s="19" t="s">
        <v>2693</v>
      </c>
      <c r="N9" s="19">
        <v>120</v>
      </c>
      <c r="O9" s="19" t="s">
        <v>2694</v>
      </c>
      <c r="P9" s="19" t="s">
        <v>2695</v>
      </c>
      <c r="Q9" s="19">
        <v>2006</v>
      </c>
      <c r="R9" s="19" t="s">
        <v>756</v>
      </c>
      <c r="S9" s="21" t="s">
        <v>999</v>
      </c>
      <c r="T9" s="25" t="s">
        <v>999</v>
      </c>
    </row>
    <row r="10" spans="1:20" x14ac:dyDescent="0.35">
      <c r="A10" s="548">
        <v>9</v>
      </c>
      <c r="B10" s="19" t="s">
        <v>2726</v>
      </c>
      <c r="C10" s="19" t="s">
        <v>2686</v>
      </c>
      <c r="D10" s="19" t="s">
        <v>2687</v>
      </c>
      <c r="E10" s="19" t="s">
        <v>2723</v>
      </c>
      <c r="F10" s="549" t="s">
        <v>2727</v>
      </c>
      <c r="G10" s="549" t="s">
        <v>2728</v>
      </c>
      <c r="H10" s="19" t="s">
        <v>592</v>
      </c>
      <c r="I10" s="21" t="s">
        <v>2700</v>
      </c>
      <c r="J10" s="20">
        <v>50</v>
      </c>
      <c r="K10" s="19">
        <v>40</v>
      </c>
      <c r="L10" s="19" t="s">
        <v>618</v>
      </c>
      <c r="M10" s="19" t="s">
        <v>2693</v>
      </c>
      <c r="N10" s="19">
        <v>195</v>
      </c>
      <c r="O10" s="19" t="s">
        <v>2694</v>
      </c>
      <c r="P10" s="19" t="s">
        <v>2695</v>
      </c>
      <c r="Q10" s="19">
        <v>2007</v>
      </c>
      <c r="R10" s="19" t="s">
        <v>756</v>
      </c>
      <c r="S10" s="21" t="s">
        <v>999</v>
      </c>
      <c r="T10" s="25" t="s">
        <v>999</v>
      </c>
    </row>
    <row r="11" spans="1:20" x14ac:dyDescent="0.35">
      <c r="A11" s="548">
        <v>10</v>
      </c>
      <c r="B11" s="19" t="s">
        <v>2729</v>
      </c>
      <c r="C11" s="19" t="s">
        <v>2686</v>
      </c>
      <c r="D11" s="19" t="s">
        <v>2730</v>
      </c>
      <c r="E11" s="19" t="s">
        <v>2731</v>
      </c>
      <c r="F11" s="550">
        <v>540234</v>
      </c>
      <c r="G11" s="20">
        <v>764818</v>
      </c>
      <c r="H11" s="19" t="s">
        <v>592</v>
      </c>
      <c r="I11" s="21" t="s">
        <v>2732</v>
      </c>
      <c r="J11" s="20">
        <v>230</v>
      </c>
      <c r="K11" s="19">
        <v>0</v>
      </c>
      <c r="L11" s="19" t="s">
        <v>2733</v>
      </c>
      <c r="M11" s="19" t="s">
        <v>2693</v>
      </c>
      <c r="N11" s="19">
        <v>156</v>
      </c>
      <c r="O11" s="19" t="s">
        <v>2694</v>
      </c>
      <c r="P11" s="19" t="s">
        <v>2695</v>
      </c>
      <c r="Q11" s="19">
        <v>2016</v>
      </c>
      <c r="R11" s="19" t="s">
        <v>756</v>
      </c>
      <c r="S11" s="21" t="s">
        <v>999</v>
      </c>
      <c r="T11" s="25" t="s">
        <v>999</v>
      </c>
    </row>
    <row r="12" spans="1:20" x14ac:dyDescent="0.35">
      <c r="A12" s="548">
        <v>11</v>
      </c>
      <c r="B12" s="19" t="s">
        <v>2734</v>
      </c>
      <c r="C12" s="19" t="s">
        <v>2686</v>
      </c>
      <c r="D12" s="19" t="s">
        <v>2730</v>
      </c>
      <c r="E12" s="19" t="s">
        <v>2731</v>
      </c>
      <c r="F12" s="550">
        <v>540420</v>
      </c>
      <c r="G12" s="20">
        <v>769405</v>
      </c>
      <c r="H12" s="19" t="s">
        <v>592</v>
      </c>
      <c r="I12" s="21" t="s">
        <v>2732</v>
      </c>
      <c r="J12" s="20">
        <v>160</v>
      </c>
      <c r="K12" s="19">
        <v>180</v>
      </c>
      <c r="L12" s="19" t="s">
        <v>618</v>
      </c>
      <c r="M12" s="19" t="s">
        <v>2693</v>
      </c>
      <c r="N12" s="19">
        <v>332</v>
      </c>
      <c r="O12" s="19" t="s">
        <v>2694</v>
      </c>
      <c r="P12" s="19" t="s">
        <v>2695</v>
      </c>
      <c r="Q12" s="19">
        <v>1985</v>
      </c>
      <c r="R12" s="19" t="s">
        <v>2421</v>
      </c>
      <c r="S12" s="21">
        <v>2016</v>
      </c>
      <c r="T12" s="25" t="s">
        <v>756</v>
      </c>
    </row>
    <row r="13" spans="1:20" x14ac:dyDescent="0.35">
      <c r="A13" s="548">
        <v>12</v>
      </c>
      <c r="B13" s="19" t="s">
        <v>2735</v>
      </c>
      <c r="C13" s="19" t="s">
        <v>2686</v>
      </c>
      <c r="D13" s="19" t="s">
        <v>2730</v>
      </c>
      <c r="E13" s="19" t="s">
        <v>2736</v>
      </c>
      <c r="F13" s="550">
        <v>510477</v>
      </c>
      <c r="G13" s="20">
        <v>764073</v>
      </c>
      <c r="H13" s="19" t="s">
        <v>592</v>
      </c>
      <c r="I13" s="21" t="s">
        <v>2737</v>
      </c>
      <c r="J13" s="20">
        <v>84</v>
      </c>
      <c r="K13" s="19">
        <v>84</v>
      </c>
      <c r="L13" s="19" t="s">
        <v>618</v>
      </c>
      <c r="M13" s="19" t="s">
        <v>2693</v>
      </c>
      <c r="N13" s="19">
        <v>120</v>
      </c>
      <c r="O13" s="19" t="s">
        <v>2694</v>
      </c>
      <c r="P13" s="19" t="s">
        <v>2695</v>
      </c>
      <c r="Q13" s="19">
        <v>2015</v>
      </c>
      <c r="R13" s="19" t="s">
        <v>756</v>
      </c>
      <c r="S13" s="21" t="s">
        <v>999</v>
      </c>
      <c r="T13" s="25" t="s">
        <v>999</v>
      </c>
    </row>
    <row r="14" spans="1:20" x14ac:dyDescent="0.35">
      <c r="A14" s="548">
        <v>13</v>
      </c>
      <c r="B14" s="19" t="s">
        <v>2738</v>
      </c>
      <c r="C14" s="19" t="s">
        <v>2686</v>
      </c>
      <c r="D14" s="19" t="s">
        <v>2730</v>
      </c>
      <c r="E14" s="19" t="s">
        <v>2739</v>
      </c>
      <c r="F14" s="550">
        <v>505326</v>
      </c>
      <c r="G14" s="20">
        <v>758096</v>
      </c>
      <c r="H14" s="19" t="s">
        <v>592</v>
      </c>
      <c r="I14" s="21" t="s">
        <v>2740</v>
      </c>
      <c r="J14" s="20">
        <v>60</v>
      </c>
      <c r="K14" s="19">
        <v>60</v>
      </c>
      <c r="L14" s="19" t="s">
        <v>618</v>
      </c>
      <c r="M14" s="19" t="s">
        <v>2693</v>
      </c>
      <c r="N14" s="19">
        <v>129</v>
      </c>
      <c r="O14" s="19" t="s">
        <v>2694</v>
      </c>
      <c r="P14" s="19" t="s">
        <v>2695</v>
      </c>
      <c r="Q14" s="19">
        <v>2014</v>
      </c>
      <c r="R14" s="19" t="s">
        <v>756</v>
      </c>
      <c r="S14" s="21" t="s">
        <v>999</v>
      </c>
      <c r="T14" s="25" t="s">
        <v>999</v>
      </c>
    </row>
    <row r="15" spans="1:20" x14ac:dyDescent="0.35">
      <c r="A15" s="548">
        <v>14</v>
      </c>
      <c r="B15" s="19" t="s">
        <v>2741</v>
      </c>
      <c r="C15" s="19" t="s">
        <v>2686</v>
      </c>
      <c r="D15" s="19" t="s">
        <v>2730</v>
      </c>
      <c r="E15" s="19" t="s">
        <v>2742</v>
      </c>
      <c r="F15" s="550">
        <v>495214</v>
      </c>
      <c r="G15" s="20">
        <v>766528</v>
      </c>
      <c r="H15" s="19" t="s">
        <v>592</v>
      </c>
      <c r="I15" s="21" t="s">
        <v>2743</v>
      </c>
      <c r="J15" s="20">
        <v>60</v>
      </c>
      <c r="K15" s="19">
        <v>0</v>
      </c>
      <c r="L15" s="19" t="s">
        <v>2733</v>
      </c>
      <c r="M15" s="19" t="s">
        <v>2693</v>
      </c>
      <c r="N15" s="19">
        <v>73</v>
      </c>
      <c r="O15" s="19" t="s">
        <v>2694</v>
      </c>
      <c r="P15" s="19" t="s">
        <v>2695</v>
      </c>
      <c r="Q15" s="19">
        <v>2013</v>
      </c>
      <c r="R15" s="19" t="s">
        <v>756</v>
      </c>
      <c r="S15" s="21" t="s">
        <v>999</v>
      </c>
      <c r="T15" s="25" t="s">
        <v>999</v>
      </c>
    </row>
    <row r="16" spans="1:20" x14ac:dyDescent="0.35">
      <c r="A16" s="548">
        <v>15</v>
      </c>
      <c r="B16" s="19" t="s">
        <v>2744</v>
      </c>
      <c r="C16" s="19" t="s">
        <v>2686</v>
      </c>
      <c r="D16" s="19" t="s">
        <v>2730</v>
      </c>
      <c r="E16" s="19" t="s">
        <v>2745</v>
      </c>
      <c r="F16" s="550">
        <v>490681</v>
      </c>
      <c r="G16" s="20">
        <v>763264</v>
      </c>
      <c r="H16" s="19" t="s">
        <v>592</v>
      </c>
      <c r="I16" s="21" t="s">
        <v>2746</v>
      </c>
      <c r="J16" s="20">
        <v>45</v>
      </c>
      <c r="K16" s="19">
        <v>0</v>
      </c>
      <c r="L16" s="19" t="s">
        <v>2733</v>
      </c>
      <c r="M16" s="19" t="s">
        <v>2693</v>
      </c>
      <c r="N16" s="19">
        <v>66</v>
      </c>
      <c r="O16" s="19" t="s">
        <v>2694</v>
      </c>
      <c r="P16" s="19" t="s">
        <v>2695</v>
      </c>
      <c r="Q16" s="19">
        <v>2010</v>
      </c>
      <c r="R16" s="19" t="s">
        <v>756</v>
      </c>
      <c r="S16" s="21" t="s">
        <v>999</v>
      </c>
      <c r="T16" s="25" t="s">
        <v>999</v>
      </c>
    </row>
    <row r="17" spans="1:20" x14ac:dyDescent="0.35">
      <c r="A17" s="548">
        <v>16</v>
      </c>
      <c r="B17" s="19" t="s">
        <v>2747</v>
      </c>
      <c r="C17" s="19" t="s">
        <v>2686</v>
      </c>
      <c r="D17" s="19" t="s">
        <v>2730</v>
      </c>
      <c r="E17" s="19" t="s">
        <v>2748</v>
      </c>
      <c r="F17" s="550">
        <v>537026</v>
      </c>
      <c r="G17" s="20">
        <v>778738</v>
      </c>
      <c r="H17" s="19" t="s">
        <v>592</v>
      </c>
      <c r="I17" s="21" t="s">
        <v>2732</v>
      </c>
      <c r="J17" s="20">
        <v>100</v>
      </c>
      <c r="K17" s="20">
        <v>90</v>
      </c>
      <c r="L17" s="19" t="s">
        <v>618</v>
      </c>
      <c r="M17" s="19" t="s">
        <v>2693</v>
      </c>
      <c r="N17" s="19">
        <v>250</v>
      </c>
      <c r="O17" s="19" t="s">
        <v>2694</v>
      </c>
      <c r="P17" s="19" t="s">
        <v>2695</v>
      </c>
      <c r="Q17" s="19">
        <v>2010</v>
      </c>
      <c r="R17" s="19" t="s">
        <v>756</v>
      </c>
      <c r="S17" s="21" t="s">
        <v>999</v>
      </c>
      <c r="T17" s="25" t="s">
        <v>999</v>
      </c>
    </row>
    <row r="18" spans="1:20" x14ac:dyDescent="0.35">
      <c r="A18" s="548">
        <v>17</v>
      </c>
      <c r="B18" s="19" t="s">
        <v>2749</v>
      </c>
      <c r="C18" s="19" t="s">
        <v>2686</v>
      </c>
      <c r="D18" s="19" t="s">
        <v>2730</v>
      </c>
      <c r="E18" s="19" t="s">
        <v>2750</v>
      </c>
      <c r="F18" s="550">
        <v>527933</v>
      </c>
      <c r="G18" s="20">
        <v>775380</v>
      </c>
      <c r="H18" s="19" t="s">
        <v>2614</v>
      </c>
      <c r="I18" s="21" t="s">
        <v>2614</v>
      </c>
      <c r="J18" s="20">
        <v>16</v>
      </c>
      <c r="K18" s="20">
        <v>16</v>
      </c>
      <c r="L18" s="19" t="s">
        <v>618</v>
      </c>
      <c r="M18" s="19" t="s">
        <v>2693</v>
      </c>
      <c r="N18" s="19">
        <v>28</v>
      </c>
      <c r="O18" s="19" t="s">
        <v>2694</v>
      </c>
      <c r="P18" s="19" t="s">
        <v>2695</v>
      </c>
      <c r="Q18" s="19">
        <v>2016</v>
      </c>
      <c r="R18" s="19" t="s">
        <v>756</v>
      </c>
      <c r="S18" s="21" t="s">
        <v>999</v>
      </c>
      <c r="T18" s="25" t="s">
        <v>999</v>
      </c>
    </row>
    <row r="19" spans="1:20" x14ac:dyDescent="0.35">
      <c r="A19" s="548">
        <v>19</v>
      </c>
      <c r="B19" s="403" t="s">
        <v>2751</v>
      </c>
      <c r="C19" s="19" t="s">
        <v>2686</v>
      </c>
      <c r="D19" s="19" t="s">
        <v>2752</v>
      </c>
      <c r="E19" s="403" t="s">
        <v>2753</v>
      </c>
      <c r="F19" s="551">
        <v>487902</v>
      </c>
      <c r="G19" s="403">
        <v>777744</v>
      </c>
      <c r="H19" s="19" t="s">
        <v>592</v>
      </c>
      <c r="I19" s="21" t="s">
        <v>2754</v>
      </c>
      <c r="J19" s="20">
        <v>36</v>
      </c>
      <c r="K19" s="403">
        <v>36</v>
      </c>
      <c r="L19" s="19" t="s">
        <v>618</v>
      </c>
      <c r="M19" s="19" t="s">
        <v>2693</v>
      </c>
      <c r="N19" s="403">
        <v>38</v>
      </c>
      <c r="O19" s="19" t="s">
        <v>2694</v>
      </c>
      <c r="P19" s="19" t="s">
        <v>2695</v>
      </c>
      <c r="Q19" s="19">
        <v>2012</v>
      </c>
      <c r="R19" s="19" t="s">
        <v>756</v>
      </c>
      <c r="S19" s="21" t="s">
        <v>999</v>
      </c>
      <c r="T19" s="25" t="s">
        <v>999</v>
      </c>
    </row>
    <row r="20" spans="1:20" x14ac:dyDescent="0.35">
      <c r="A20" s="548">
        <v>20</v>
      </c>
      <c r="B20" s="403" t="s">
        <v>2755</v>
      </c>
      <c r="C20" s="19" t="s">
        <v>2686</v>
      </c>
      <c r="D20" s="19" t="s">
        <v>2752</v>
      </c>
      <c r="E20" s="403" t="s">
        <v>2756</v>
      </c>
      <c r="F20" s="552">
        <v>486519</v>
      </c>
      <c r="G20" s="553">
        <v>775593</v>
      </c>
      <c r="H20" s="19" t="s">
        <v>592</v>
      </c>
      <c r="I20" s="21" t="s">
        <v>2757</v>
      </c>
      <c r="J20" s="20">
        <v>40</v>
      </c>
      <c r="K20" s="403">
        <v>35</v>
      </c>
      <c r="L20" s="19" t="s">
        <v>618</v>
      </c>
      <c r="M20" s="19" t="s">
        <v>2693</v>
      </c>
      <c r="N20" s="403">
        <v>39</v>
      </c>
      <c r="O20" s="19" t="s">
        <v>2694</v>
      </c>
      <c r="P20" s="19" t="s">
        <v>2695</v>
      </c>
      <c r="Q20" s="19">
        <v>2010</v>
      </c>
      <c r="R20" s="19" t="s">
        <v>756</v>
      </c>
      <c r="S20" s="21" t="s">
        <v>999</v>
      </c>
      <c r="T20" s="25" t="s">
        <v>999</v>
      </c>
    </row>
    <row r="21" spans="1:20" x14ac:dyDescent="0.35">
      <c r="A21" s="548">
        <v>21</v>
      </c>
      <c r="B21" s="403" t="s">
        <v>2758</v>
      </c>
      <c r="C21" s="19" t="s">
        <v>2686</v>
      </c>
      <c r="D21" s="19" t="s">
        <v>2752</v>
      </c>
      <c r="E21" s="403" t="s">
        <v>2759</v>
      </c>
      <c r="F21" s="552">
        <v>491309</v>
      </c>
      <c r="G21" s="553">
        <v>770246</v>
      </c>
      <c r="H21" s="19" t="s">
        <v>592</v>
      </c>
      <c r="I21" s="21" t="s">
        <v>2760</v>
      </c>
      <c r="J21" s="20">
        <v>40</v>
      </c>
      <c r="K21" s="403">
        <v>10</v>
      </c>
      <c r="L21" s="19" t="s">
        <v>2761</v>
      </c>
      <c r="M21" s="19" t="s">
        <v>2693</v>
      </c>
      <c r="N21" s="403">
        <v>40</v>
      </c>
      <c r="O21" s="19" t="s">
        <v>2694</v>
      </c>
      <c r="P21" s="19" t="s">
        <v>2695</v>
      </c>
      <c r="Q21" s="19">
        <v>2011</v>
      </c>
      <c r="R21" s="19" t="s">
        <v>756</v>
      </c>
      <c r="S21" s="21" t="s">
        <v>999</v>
      </c>
      <c r="T21" s="25" t="s">
        <v>999</v>
      </c>
    </row>
    <row r="22" spans="1:20" x14ac:dyDescent="0.35">
      <c r="A22" s="548">
        <v>23</v>
      </c>
      <c r="B22" s="19" t="s">
        <v>2762</v>
      </c>
      <c r="C22" s="19" t="s">
        <v>2686</v>
      </c>
      <c r="D22" s="19" t="s">
        <v>2763</v>
      </c>
      <c r="E22" s="19" t="s">
        <v>2764</v>
      </c>
      <c r="F22" s="549">
        <v>523372</v>
      </c>
      <c r="G22" s="19">
        <v>784964</v>
      </c>
      <c r="H22" s="19" t="s">
        <v>540</v>
      </c>
      <c r="I22" s="21" t="s">
        <v>2765</v>
      </c>
      <c r="J22" s="19">
        <v>120</v>
      </c>
      <c r="K22" s="19">
        <v>120</v>
      </c>
      <c r="L22" s="19" t="s">
        <v>618</v>
      </c>
      <c r="M22" s="19" t="s">
        <v>2693</v>
      </c>
      <c r="N22" s="19">
        <v>185</v>
      </c>
      <c r="O22" s="19" t="s">
        <v>2694</v>
      </c>
      <c r="P22" s="19" t="s">
        <v>2695</v>
      </c>
      <c r="Q22" s="549" t="s">
        <v>2766</v>
      </c>
      <c r="R22" s="19" t="s">
        <v>756</v>
      </c>
      <c r="S22" s="21" t="s">
        <v>999</v>
      </c>
      <c r="T22" s="25" t="s">
        <v>999</v>
      </c>
    </row>
    <row r="23" spans="1:20" x14ac:dyDescent="0.35">
      <c r="A23" s="548">
        <v>24</v>
      </c>
      <c r="B23" s="19" t="s">
        <v>2767</v>
      </c>
      <c r="C23" s="19" t="s">
        <v>2686</v>
      </c>
      <c r="D23" s="19" t="s">
        <v>2763</v>
      </c>
      <c r="E23" s="19" t="s">
        <v>2764</v>
      </c>
      <c r="F23" s="549">
        <v>521745</v>
      </c>
      <c r="G23" s="19">
        <v>785639</v>
      </c>
      <c r="H23" s="19" t="s">
        <v>540</v>
      </c>
      <c r="I23" s="21" t="s">
        <v>2765</v>
      </c>
      <c r="J23" s="19">
        <v>250</v>
      </c>
      <c r="K23" s="19">
        <v>250</v>
      </c>
      <c r="L23" s="19" t="s">
        <v>618</v>
      </c>
      <c r="M23" s="19" t="s">
        <v>2693</v>
      </c>
      <c r="N23" s="19">
        <v>261</v>
      </c>
      <c r="O23" s="19" t="s">
        <v>2694</v>
      </c>
      <c r="P23" s="19" t="s">
        <v>2695</v>
      </c>
      <c r="Q23" s="19">
        <v>1977</v>
      </c>
      <c r="R23" s="19" t="s">
        <v>2421</v>
      </c>
      <c r="S23" s="21" t="s">
        <v>999</v>
      </c>
      <c r="T23" s="25" t="s">
        <v>999</v>
      </c>
    </row>
    <row r="24" spans="1:20" x14ac:dyDescent="0.35">
      <c r="A24" s="548">
        <v>26</v>
      </c>
      <c r="B24" s="19" t="s">
        <v>2768</v>
      </c>
      <c r="C24" s="19" t="s">
        <v>2686</v>
      </c>
      <c r="D24" s="19" t="s">
        <v>2769</v>
      </c>
      <c r="E24" s="19" t="s">
        <v>2770</v>
      </c>
      <c r="F24" s="554" t="s">
        <v>2771</v>
      </c>
      <c r="G24" s="554" t="s">
        <v>2772</v>
      </c>
      <c r="H24" s="19" t="s">
        <v>592</v>
      </c>
      <c r="I24" s="21" t="s">
        <v>2770</v>
      </c>
      <c r="J24" s="19">
        <v>150</v>
      </c>
      <c r="K24" s="19">
        <v>87</v>
      </c>
      <c r="L24" s="19" t="s">
        <v>618</v>
      </c>
      <c r="M24" s="19" t="s">
        <v>2693</v>
      </c>
      <c r="N24" s="19">
        <v>105</v>
      </c>
      <c r="O24" s="19" t="s">
        <v>2694</v>
      </c>
      <c r="P24" s="19" t="s">
        <v>2695</v>
      </c>
      <c r="Q24" s="60">
        <v>1994</v>
      </c>
      <c r="R24" s="19" t="s">
        <v>958</v>
      </c>
      <c r="S24" s="21" t="s">
        <v>999</v>
      </c>
      <c r="T24" s="25" t="s">
        <v>999</v>
      </c>
    </row>
    <row r="25" spans="1:20" x14ac:dyDescent="0.35">
      <c r="A25" s="548">
        <v>27</v>
      </c>
      <c r="B25" s="19" t="s">
        <v>2773</v>
      </c>
      <c r="C25" s="19" t="s">
        <v>2686</v>
      </c>
      <c r="D25" s="19" t="s">
        <v>2769</v>
      </c>
      <c r="E25" s="19" t="s">
        <v>2774</v>
      </c>
      <c r="F25" s="201" t="s">
        <v>2775</v>
      </c>
      <c r="G25" s="201" t="s">
        <v>2776</v>
      </c>
      <c r="H25" s="19" t="s">
        <v>540</v>
      </c>
      <c r="I25" s="21" t="s">
        <v>2774</v>
      </c>
      <c r="J25" s="19">
        <v>80</v>
      </c>
      <c r="K25" s="19">
        <v>40</v>
      </c>
      <c r="L25" s="19" t="s">
        <v>618</v>
      </c>
      <c r="M25" s="19" t="s">
        <v>2693</v>
      </c>
      <c r="N25" s="19">
        <v>64</v>
      </c>
      <c r="O25" s="19" t="s">
        <v>2694</v>
      </c>
      <c r="P25" s="19" t="s">
        <v>2695</v>
      </c>
      <c r="Q25" s="60">
        <v>1998</v>
      </c>
      <c r="R25" s="19" t="s">
        <v>958</v>
      </c>
      <c r="S25" s="21" t="s">
        <v>999</v>
      </c>
      <c r="T25" s="25" t="s">
        <v>999</v>
      </c>
    </row>
    <row r="26" spans="1:20" x14ac:dyDescent="0.35">
      <c r="A26" s="548">
        <v>28</v>
      </c>
      <c r="B26" s="19" t="s">
        <v>2777</v>
      </c>
      <c r="C26" s="19" t="s">
        <v>2686</v>
      </c>
      <c r="D26" s="19" t="s">
        <v>2769</v>
      </c>
      <c r="E26" s="19" t="s">
        <v>2778</v>
      </c>
      <c r="F26" s="554" t="s">
        <v>2779</v>
      </c>
      <c r="G26" s="554" t="s">
        <v>2780</v>
      </c>
      <c r="H26" s="19" t="s">
        <v>592</v>
      </c>
      <c r="I26" s="21" t="s">
        <v>2781</v>
      </c>
      <c r="J26" s="19">
        <v>300</v>
      </c>
      <c r="K26" s="19">
        <v>250</v>
      </c>
      <c r="L26" s="19" t="s">
        <v>618</v>
      </c>
      <c r="M26" s="19" t="s">
        <v>2693</v>
      </c>
      <c r="N26" s="19">
        <v>225</v>
      </c>
      <c r="O26" s="19" t="s">
        <v>2694</v>
      </c>
      <c r="P26" s="19" t="s">
        <v>2695</v>
      </c>
      <c r="Q26" s="60">
        <v>1983</v>
      </c>
      <c r="R26" s="19" t="s">
        <v>958</v>
      </c>
      <c r="S26" s="21" t="s">
        <v>999</v>
      </c>
      <c r="T26" s="25" t="s">
        <v>999</v>
      </c>
    </row>
    <row r="27" spans="1:20" x14ac:dyDescent="0.35">
      <c r="A27" s="548">
        <v>29</v>
      </c>
      <c r="B27" s="19" t="s">
        <v>2782</v>
      </c>
      <c r="C27" s="19" t="s">
        <v>2686</v>
      </c>
      <c r="D27" s="19" t="s">
        <v>2769</v>
      </c>
      <c r="E27" s="19" t="s">
        <v>2783</v>
      </c>
      <c r="F27" s="554" t="s">
        <v>2784</v>
      </c>
      <c r="G27" s="554" t="s">
        <v>2785</v>
      </c>
      <c r="H27" s="19" t="s">
        <v>592</v>
      </c>
      <c r="I27" s="21" t="s">
        <v>571</v>
      </c>
      <c r="J27" s="19">
        <v>60</v>
      </c>
      <c r="K27" s="19">
        <v>0</v>
      </c>
      <c r="L27" s="19" t="s">
        <v>2733</v>
      </c>
      <c r="M27" s="19" t="s">
        <v>2693</v>
      </c>
      <c r="N27" s="19">
        <v>127</v>
      </c>
      <c r="O27" s="19" t="s">
        <v>2694</v>
      </c>
      <c r="P27" s="19" t="s">
        <v>2695</v>
      </c>
      <c r="Q27" s="60">
        <v>2001</v>
      </c>
      <c r="R27" s="19" t="s">
        <v>958</v>
      </c>
      <c r="S27" s="21" t="s">
        <v>999</v>
      </c>
      <c r="T27" s="25" t="s">
        <v>999</v>
      </c>
    </row>
    <row r="28" spans="1:20" x14ac:dyDescent="0.35">
      <c r="A28" s="548">
        <v>30</v>
      </c>
      <c r="B28" s="19" t="s">
        <v>2786</v>
      </c>
      <c r="C28" s="19" t="s">
        <v>2686</v>
      </c>
      <c r="D28" s="19" t="s">
        <v>2769</v>
      </c>
      <c r="E28" s="19" t="s">
        <v>2787</v>
      </c>
      <c r="F28" s="201" t="s">
        <v>2788</v>
      </c>
      <c r="G28" s="201" t="s">
        <v>2789</v>
      </c>
      <c r="H28" s="19" t="s">
        <v>592</v>
      </c>
      <c r="I28" s="21" t="s">
        <v>2790</v>
      </c>
      <c r="J28" s="19">
        <v>150</v>
      </c>
      <c r="K28" s="19">
        <v>135</v>
      </c>
      <c r="L28" s="19" t="s">
        <v>618</v>
      </c>
      <c r="M28" s="19" t="s">
        <v>2693</v>
      </c>
      <c r="N28" s="19">
        <v>165</v>
      </c>
      <c r="O28" s="19" t="s">
        <v>2694</v>
      </c>
      <c r="P28" s="19" t="s">
        <v>2695</v>
      </c>
      <c r="Q28" s="60">
        <v>1987</v>
      </c>
      <c r="R28" s="19" t="s">
        <v>958</v>
      </c>
      <c r="S28" s="21" t="s">
        <v>999</v>
      </c>
      <c r="T28" s="25" t="s">
        <v>999</v>
      </c>
    </row>
    <row r="29" spans="1:20" x14ac:dyDescent="0.35">
      <c r="A29" s="548">
        <v>31</v>
      </c>
      <c r="B29" s="19" t="s">
        <v>2791</v>
      </c>
      <c r="C29" s="19" t="s">
        <v>2686</v>
      </c>
      <c r="D29" s="19" t="s">
        <v>2769</v>
      </c>
      <c r="E29" s="19" t="s">
        <v>2787</v>
      </c>
      <c r="F29" s="201" t="s">
        <v>2792</v>
      </c>
      <c r="G29" s="201" t="s">
        <v>2793</v>
      </c>
      <c r="H29" s="19" t="s">
        <v>592</v>
      </c>
      <c r="I29" s="21" t="s">
        <v>2794</v>
      </c>
      <c r="J29" s="19">
        <v>100</v>
      </c>
      <c r="K29" s="19">
        <v>80</v>
      </c>
      <c r="L29" s="19" t="s">
        <v>618</v>
      </c>
      <c r="M29" s="19" t="s">
        <v>2693</v>
      </c>
      <c r="N29" s="19">
        <v>108</v>
      </c>
      <c r="O29" s="19" t="s">
        <v>2694</v>
      </c>
      <c r="P29" s="19" t="s">
        <v>2695</v>
      </c>
      <c r="Q29" s="60">
        <v>1985</v>
      </c>
      <c r="R29" s="19" t="s">
        <v>958</v>
      </c>
      <c r="S29" s="21" t="s">
        <v>999</v>
      </c>
      <c r="T29" s="25" t="s">
        <v>999</v>
      </c>
    </row>
    <row r="30" spans="1:20" x14ac:dyDescent="0.35">
      <c r="A30" s="548">
        <v>32</v>
      </c>
      <c r="B30" s="19" t="s">
        <v>2795</v>
      </c>
      <c r="C30" s="19" t="s">
        <v>2686</v>
      </c>
      <c r="D30" s="19" t="s">
        <v>2769</v>
      </c>
      <c r="E30" s="19" t="s">
        <v>2796</v>
      </c>
      <c r="F30" s="554" t="s">
        <v>2797</v>
      </c>
      <c r="G30" s="554" t="s">
        <v>2798</v>
      </c>
      <c r="H30" s="19" t="s">
        <v>592</v>
      </c>
      <c r="I30" s="21" t="s">
        <v>2799</v>
      </c>
      <c r="J30" s="19">
        <v>20</v>
      </c>
      <c r="K30" s="19">
        <v>15</v>
      </c>
      <c r="L30" s="19" t="s">
        <v>618</v>
      </c>
      <c r="M30" s="19" t="s">
        <v>2693</v>
      </c>
      <c r="N30" s="19">
        <v>72</v>
      </c>
      <c r="O30" s="19" t="s">
        <v>2694</v>
      </c>
      <c r="P30" s="19" t="s">
        <v>2695</v>
      </c>
      <c r="Q30" s="60">
        <v>2003</v>
      </c>
      <c r="R30" s="19" t="s">
        <v>958</v>
      </c>
      <c r="S30" s="21" t="s">
        <v>999</v>
      </c>
      <c r="T30" s="25" t="s">
        <v>999</v>
      </c>
    </row>
    <row r="31" spans="1:20" x14ac:dyDescent="0.35">
      <c r="A31" s="548">
        <v>33</v>
      </c>
      <c r="B31" s="19" t="s">
        <v>2800</v>
      </c>
      <c r="C31" s="19" t="s">
        <v>2686</v>
      </c>
      <c r="D31" s="19" t="s">
        <v>2769</v>
      </c>
      <c r="E31" s="19" t="s">
        <v>2801</v>
      </c>
      <c r="F31" s="554" t="s">
        <v>2802</v>
      </c>
      <c r="G31" s="554" t="s">
        <v>2803</v>
      </c>
      <c r="H31" s="19" t="s">
        <v>592</v>
      </c>
      <c r="I31" s="21" t="s">
        <v>2804</v>
      </c>
      <c r="J31" s="19">
        <v>100</v>
      </c>
      <c r="K31" s="19">
        <v>120</v>
      </c>
      <c r="L31" s="19" t="s">
        <v>618</v>
      </c>
      <c r="M31" s="19" t="s">
        <v>2693</v>
      </c>
      <c r="N31" s="19">
        <v>118</v>
      </c>
      <c r="O31" s="19" t="s">
        <v>2694</v>
      </c>
      <c r="P31" s="19" t="s">
        <v>2695</v>
      </c>
      <c r="Q31" s="60">
        <v>2003</v>
      </c>
      <c r="R31" s="19" t="s">
        <v>958</v>
      </c>
      <c r="S31" s="21" t="s">
        <v>999</v>
      </c>
      <c r="T31" s="25" t="s">
        <v>999</v>
      </c>
    </row>
    <row r="32" spans="1:20" x14ac:dyDescent="0.35">
      <c r="A32" s="548">
        <v>34</v>
      </c>
      <c r="B32" s="19" t="s">
        <v>2805</v>
      </c>
      <c r="C32" s="19" t="s">
        <v>2686</v>
      </c>
      <c r="D32" s="19" t="s">
        <v>2769</v>
      </c>
      <c r="E32" s="19" t="s">
        <v>2787</v>
      </c>
      <c r="F32" s="201" t="s">
        <v>2806</v>
      </c>
      <c r="G32" s="201" t="s">
        <v>2807</v>
      </c>
      <c r="H32" s="19" t="s">
        <v>592</v>
      </c>
      <c r="I32" s="21" t="s">
        <v>2790</v>
      </c>
      <c r="J32" s="19">
        <v>150</v>
      </c>
      <c r="K32" s="19">
        <v>80</v>
      </c>
      <c r="L32" s="19" t="s">
        <v>618</v>
      </c>
      <c r="M32" s="19" t="s">
        <v>2693</v>
      </c>
      <c r="N32" s="19">
        <v>179</v>
      </c>
      <c r="O32" s="19" t="s">
        <v>2694</v>
      </c>
      <c r="P32" s="19" t="s">
        <v>2695</v>
      </c>
      <c r="Q32" s="60">
        <v>1983</v>
      </c>
      <c r="R32" s="19" t="s">
        <v>958</v>
      </c>
      <c r="S32" s="21" t="s">
        <v>999</v>
      </c>
      <c r="T32" s="25" t="s">
        <v>999</v>
      </c>
    </row>
    <row r="33" spans="1:20" x14ac:dyDescent="0.35">
      <c r="A33" s="548">
        <v>35</v>
      </c>
      <c r="B33" s="19" t="s">
        <v>2808</v>
      </c>
      <c r="C33" s="19" t="s">
        <v>2686</v>
      </c>
      <c r="D33" s="19" t="s">
        <v>2769</v>
      </c>
      <c r="E33" s="19" t="s">
        <v>2801</v>
      </c>
      <c r="F33" s="201" t="s">
        <v>2809</v>
      </c>
      <c r="G33" s="201" t="s">
        <v>2810</v>
      </c>
      <c r="H33" s="19" t="s">
        <v>592</v>
      </c>
      <c r="I33" s="21" t="s">
        <v>2790</v>
      </c>
      <c r="J33" s="19">
        <v>130</v>
      </c>
      <c r="K33" s="19">
        <v>80</v>
      </c>
      <c r="L33" s="19" t="s">
        <v>618</v>
      </c>
      <c r="M33" s="19" t="s">
        <v>2693</v>
      </c>
      <c r="N33" s="19">
        <v>122</v>
      </c>
      <c r="O33" s="19" t="s">
        <v>2694</v>
      </c>
      <c r="P33" s="19" t="s">
        <v>2695</v>
      </c>
      <c r="Q33" s="60">
        <v>1983</v>
      </c>
      <c r="R33" s="19" t="s">
        <v>958</v>
      </c>
      <c r="S33" s="21" t="s">
        <v>999</v>
      </c>
      <c r="T33" s="25" t="s">
        <v>999</v>
      </c>
    </row>
    <row r="34" spans="1:20" x14ac:dyDescent="0.35">
      <c r="A34" s="548">
        <v>36</v>
      </c>
      <c r="B34" s="19" t="s">
        <v>2811</v>
      </c>
      <c r="C34" s="19" t="s">
        <v>2686</v>
      </c>
      <c r="D34" s="19" t="s">
        <v>2769</v>
      </c>
      <c r="E34" s="19" t="s">
        <v>2796</v>
      </c>
      <c r="F34" s="201" t="s">
        <v>2812</v>
      </c>
      <c r="G34" s="201" t="s">
        <v>2813</v>
      </c>
      <c r="H34" s="19" t="s">
        <v>592</v>
      </c>
      <c r="I34" s="21" t="s">
        <v>2814</v>
      </c>
      <c r="J34" s="549">
        <v>450</v>
      </c>
      <c r="K34" s="19">
        <v>390</v>
      </c>
      <c r="L34" s="19" t="s">
        <v>618</v>
      </c>
      <c r="M34" s="19" t="s">
        <v>2693</v>
      </c>
      <c r="N34" s="549">
        <v>473</v>
      </c>
      <c r="O34" s="19" t="s">
        <v>2694</v>
      </c>
      <c r="P34" s="19" t="s">
        <v>2695</v>
      </c>
      <c r="Q34" s="60">
        <v>1986</v>
      </c>
      <c r="R34" s="19" t="s">
        <v>958</v>
      </c>
      <c r="S34" s="21" t="s">
        <v>999</v>
      </c>
      <c r="T34" s="25" t="s">
        <v>999</v>
      </c>
    </row>
    <row r="35" spans="1:20" x14ac:dyDescent="0.35">
      <c r="A35" s="548">
        <v>37</v>
      </c>
      <c r="B35" s="19" t="s">
        <v>2815</v>
      </c>
      <c r="C35" s="19" t="s">
        <v>2686</v>
      </c>
      <c r="D35" s="19" t="s">
        <v>2769</v>
      </c>
      <c r="E35" s="19" t="s">
        <v>2816</v>
      </c>
      <c r="F35" s="554" t="s">
        <v>2817</v>
      </c>
      <c r="G35" s="554" t="s">
        <v>2818</v>
      </c>
      <c r="H35" s="19" t="s">
        <v>592</v>
      </c>
      <c r="I35" s="21" t="s">
        <v>2819</v>
      </c>
      <c r="J35" s="549">
        <v>250</v>
      </c>
      <c r="K35" s="19">
        <v>190</v>
      </c>
      <c r="L35" s="19" t="s">
        <v>618</v>
      </c>
      <c r="M35" s="19" t="s">
        <v>2693</v>
      </c>
      <c r="N35" s="549">
        <v>69</v>
      </c>
      <c r="O35" s="19" t="s">
        <v>2694</v>
      </c>
      <c r="P35" s="19" t="s">
        <v>2695</v>
      </c>
      <c r="Q35" s="60">
        <v>2001</v>
      </c>
      <c r="R35" s="19" t="s">
        <v>958</v>
      </c>
      <c r="S35" s="21" t="s">
        <v>999</v>
      </c>
      <c r="T35" s="25" t="s">
        <v>999</v>
      </c>
    </row>
    <row r="36" spans="1:20" x14ac:dyDescent="0.35">
      <c r="A36" s="548">
        <v>39</v>
      </c>
      <c r="B36" s="163" t="s">
        <v>2820</v>
      </c>
      <c r="C36" s="19" t="s">
        <v>2686</v>
      </c>
      <c r="D36" s="19" t="s">
        <v>2821</v>
      </c>
      <c r="E36" s="19"/>
      <c r="F36" s="556">
        <v>457623</v>
      </c>
      <c r="G36" s="556">
        <v>815443</v>
      </c>
      <c r="H36" s="19" t="s">
        <v>592</v>
      </c>
      <c r="I36" s="21" t="s">
        <v>2822</v>
      </c>
      <c r="J36" s="20">
        <v>120</v>
      </c>
      <c r="K36" s="555">
        <v>60</v>
      </c>
      <c r="L36" s="19" t="s">
        <v>618</v>
      </c>
      <c r="M36" s="19" t="s">
        <v>2693</v>
      </c>
      <c r="N36" s="557">
        <v>120</v>
      </c>
      <c r="O36" s="19" t="s">
        <v>2694</v>
      </c>
      <c r="P36" s="19" t="s">
        <v>2695</v>
      </c>
      <c r="Q36" s="558">
        <v>2008</v>
      </c>
      <c r="R36" s="19" t="s">
        <v>958</v>
      </c>
      <c r="S36" s="21" t="s">
        <v>999</v>
      </c>
      <c r="T36" s="25" t="s">
        <v>999</v>
      </c>
    </row>
    <row r="37" spans="1:20" x14ac:dyDescent="0.35">
      <c r="A37" s="548">
        <v>40</v>
      </c>
      <c r="B37" s="19" t="s">
        <v>2823</v>
      </c>
      <c r="C37" s="19" t="s">
        <v>2686</v>
      </c>
      <c r="D37" s="19" t="s">
        <v>2821</v>
      </c>
      <c r="E37" s="19" t="s">
        <v>2824</v>
      </c>
      <c r="F37" s="554" t="s">
        <v>2825</v>
      </c>
      <c r="G37" s="554" t="s">
        <v>2826</v>
      </c>
      <c r="H37" s="19" t="s">
        <v>592</v>
      </c>
      <c r="I37" s="21" t="s">
        <v>2827</v>
      </c>
      <c r="J37" s="20">
        <v>200</v>
      </c>
      <c r="K37" s="555">
        <v>189</v>
      </c>
      <c r="L37" s="19" t="s">
        <v>618</v>
      </c>
      <c r="M37" s="19" t="s">
        <v>2693</v>
      </c>
      <c r="N37" s="557">
        <v>150</v>
      </c>
      <c r="O37" s="19" t="s">
        <v>2694</v>
      </c>
      <c r="P37" s="19" t="s">
        <v>2695</v>
      </c>
      <c r="Q37" s="201">
        <v>1975</v>
      </c>
      <c r="R37" s="19" t="s">
        <v>958</v>
      </c>
      <c r="S37" s="21">
        <v>2015</v>
      </c>
      <c r="T37" s="25" t="s">
        <v>958</v>
      </c>
    </row>
    <row r="38" spans="1:20" x14ac:dyDescent="0.35">
      <c r="A38" s="548">
        <v>41</v>
      </c>
      <c r="B38" s="163" t="s">
        <v>2828</v>
      </c>
      <c r="C38" s="19" t="s">
        <v>2686</v>
      </c>
      <c r="D38" s="19" t="s">
        <v>2821</v>
      </c>
      <c r="E38" s="19" t="s">
        <v>2829</v>
      </c>
      <c r="F38" s="554" t="s">
        <v>2830</v>
      </c>
      <c r="G38" s="554" t="s">
        <v>2831</v>
      </c>
      <c r="H38" s="19" t="s">
        <v>592</v>
      </c>
      <c r="I38" s="21" t="s">
        <v>2832</v>
      </c>
      <c r="J38" s="20">
        <v>250</v>
      </c>
      <c r="K38" s="555">
        <v>194</v>
      </c>
      <c r="L38" s="19" t="s">
        <v>618</v>
      </c>
      <c r="M38" s="19" t="s">
        <v>2693</v>
      </c>
      <c r="N38" s="557">
        <v>210</v>
      </c>
      <c r="O38" s="19" t="s">
        <v>2694</v>
      </c>
      <c r="P38" s="19" t="s">
        <v>2695</v>
      </c>
      <c r="Q38" s="201">
        <v>1999</v>
      </c>
      <c r="R38" s="19" t="s">
        <v>958</v>
      </c>
      <c r="S38" s="21" t="s">
        <v>999</v>
      </c>
      <c r="T38" s="25" t="s">
        <v>999</v>
      </c>
    </row>
    <row r="39" spans="1:20" x14ac:dyDescent="0.35">
      <c r="A39" s="548">
        <v>42</v>
      </c>
      <c r="B39" s="19" t="s">
        <v>2833</v>
      </c>
      <c r="C39" s="19" t="s">
        <v>2686</v>
      </c>
      <c r="D39" s="19" t="s">
        <v>2821</v>
      </c>
      <c r="E39" s="19" t="s">
        <v>2834</v>
      </c>
      <c r="F39" s="556">
        <v>475622</v>
      </c>
      <c r="G39" s="556">
        <v>816282</v>
      </c>
      <c r="H39" s="19" t="s">
        <v>592</v>
      </c>
      <c r="I39" s="21" t="s">
        <v>2832</v>
      </c>
      <c r="J39" s="20">
        <v>60</v>
      </c>
      <c r="K39" s="555">
        <v>57</v>
      </c>
      <c r="L39" s="19" t="s">
        <v>618</v>
      </c>
      <c r="M39" s="19" t="s">
        <v>2693</v>
      </c>
      <c r="N39" s="557">
        <v>250</v>
      </c>
      <c r="O39" s="19" t="s">
        <v>2694</v>
      </c>
      <c r="P39" s="19" t="s">
        <v>2695</v>
      </c>
      <c r="Q39" s="558">
        <v>2015</v>
      </c>
      <c r="R39" s="19" t="s">
        <v>958</v>
      </c>
      <c r="S39" s="21" t="s">
        <v>999</v>
      </c>
      <c r="T39" s="25" t="s">
        <v>999</v>
      </c>
    </row>
    <row r="40" spans="1:20" x14ac:dyDescent="0.35">
      <c r="A40" s="548">
        <v>43</v>
      </c>
      <c r="B40" s="163" t="s">
        <v>2835</v>
      </c>
      <c r="C40" s="19" t="s">
        <v>2686</v>
      </c>
      <c r="D40" s="19" t="s">
        <v>2821</v>
      </c>
      <c r="E40" s="19" t="s">
        <v>2824</v>
      </c>
      <c r="F40" s="558">
        <v>470682</v>
      </c>
      <c r="G40" s="558">
        <v>828388</v>
      </c>
      <c r="H40" s="19" t="s">
        <v>592</v>
      </c>
      <c r="I40" s="21" t="s">
        <v>2832</v>
      </c>
      <c r="J40" s="20">
        <v>15</v>
      </c>
      <c r="K40" s="555">
        <v>0</v>
      </c>
      <c r="L40" s="19" t="s">
        <v>2733</v>
      </c>
      <c r="M40" s="19" t="s">
        <v>2693</v>
      </c>
      <c r="N40" s="557">
        <v>30</v>
      </c>
      <c r="O40" s="19" t="s">
        <v>2694</v>
      </c>
      <c r="P40" s="19" t="s">
        <v>2695</v>
      </c>
      <c r="Q40" s="558">
        <v>2013</v>
      </c>
      <c r="R40" s="19" t="s">
        <v>958</v>
      </c>
      <c r="S40" s="21" t="s">
        <v>999</v>
      </c>
      <c r="T40" s="25" t="s">
        <v>999</v>
      </c>
    </row>
    <row r="41" spans="1:20" x14ac:dyDescent="0.35">
      <c r="A41" s="548">
        <v>44</v>
      </c>
      <c r="B41" s="163" t="s">
        <v>2836</v>
      </c>
      <c r="C41" s="19" t="s">
        <v>2686</v>
      </c>
      <c r="D41" s="19" t="s">
        <v>2821</v>
      </c>
      <c r="E41" s="19" t="s">
        <v>2824</v>
      </c>
      <c r="F41" s="558" t="s">
        <v>2837</v>
      </c>
      <c r="G41" s="558" t="s">
        <v>2837</v>
      </c>
      <c r="H41" s="19" t="s">
        <v>592</v>
      </c>
      <c r="I41" s="21" t="s">
        <v>2781</v>
      </c>
      <c r="J41" s="20">
        <v>32</v>
      </c>
      <c r="K41" s="555">
        <v>0</v>
      </c>
      <c r="L41" s="19" t="s">
        <v>2733</v>
      </c>
      <c r="M41" s="19" t="s">
        <v>2693</v>
      </c>
      <c r="N41" s="557">
        <v>32</v>
      </c>
      <c r="O41" s="19" t="s">
        <v>2694</v>
      </c>
      <c r="P41" s="19" t="s">
        <v>2695</v>
      </c>
      <c r="Q41" s="558">
        <v>2012</v>
      </c>
      <c r="R41" s="19" t="s">
        <v>958</v>
      </c>
      <c r="S41" s="21" t="s">
        <v>999</v>
      </c>
      <c r="T41" s="25" t="s">
        <v>999</v>
      </c>
    </row>
    <row r="42" spans="1:20" x14ac:dyDescent="0.35">
      <c r="A42" s="548">
        <v>46</v>
      </c>
      <c r="B42" s="19" t="s">
        <v>2838</v>
      </c>
      <c r="C42" s="19" t="s">
        <v>2686</v>
      </c>
      <c r="D42" s="329" t="s">
        <v>2839</v>
      </c>
      <c r="E42" s="19" t="s">
        <v>2840</v>
      </c>
      <c r="F42" s="558" t="s">
        <v>2837</v>
      </c>
      <c r="G42" s="558" t="s">
        <v>2837</v>
      </c>
      <c r="H42" s="19" t="s">
        <v>592</v>
      </c>
      <c r="I42" s="21" t="s">
        <v>2841</v>
      </c>
      <c r="J42" s="20">
        <v>60</v>
      </c>
      <c r="K42" s="558">
        <v>60</v>
      </c>
      <c r="L42" s="19" t="s">
        <v>618</v>
      </c>
      <c r="M42" s="19" t="s">
        <v>2693</v>
      </c>
      <c r="N42" s="558">
        <v>120</v>
      </c>
      <c r="O42" s="19" t="s">
        <v>2694</v>
      </c>
      <c r="P42" s="19" t="s">
        <v>2695</v>
      </c>
      <c r="Q42" s="329">
        <v>2012</v>
      </c>
      <c r="R42" s="19" t="s">
        <v>958</v>
      </c>
      <c r="S42" s="21" t="s">
        <v>999</v>
      </c>
      <c r="T42" s="25" t="s">
        <v>999</v>
      </c>
    </row>
    <row r="43" spans="1:20" x14ac:dyDescent="0.35">
      <c r="A43" s="548">
        <v>48</v>
      </c>
      <c r="B43" s="19" t="s">
        <v>2842</v>
      </c>
      <c r="C43" s="19" t="s">
        <v>2686</v>
      </c>
      <c r="D43" s="329" t="s">
        <v>2843</v>
      </c>
      <c r="E43" s="19" t="s">
        <v>2844</v>
      </c>
      <c r="F43" s="556">
        <v>491511</v>
      </c>
      <c r="G43" s="556">
        <v>802439</v>
      </c>
      <c r="H43" s="19" t="s">
        <v>592</v>
      </c>
      <c r="I43" s="21" t="s">
        <v>2845</v>
      </c>
      <c r="J43" s="20">
        <v>32</v>
      </c>
      <c r="K43" s="558">
        <v>32</v>
      </c>
      <c r="L43" s="19" t="s">
        <v>618</v>
      </c>
      <c r="M43" s="19" t="s">
        <v>2693</v>
      </c>
      <c r="N43" s="558">
        <v>80</v>
      </c>
      <c r="O43" s="19" t="s">
        <v>2694</v>
      </c>
      <c r="P43" s="19" t="s">
        <v>2695</v>
      </c>
      <c r="Q43" s="329">
        <v>2007</v>
      </c>
      <c r="R43" s="19" t="s">
        <v>958</v>
      </c>
      <c r="S43" s="21" t="s">
        <v>999</v>
      </c>
      <c r="T43" s="25" t="s">
        <v>999</v>
      </c>
    </row>
    <row r="44" spans="1:20" x14ac:dyDescent="0.35">
      <c r="A44" s="548">
        <v>50</v>
      </c>
      <c r="B44" s="19" t="s">
        <v>2846</v>
      </c>
      <c r="C44" s="19" t="s">
        <v>2686</v>
      </c>
      <c r="D44" s="329" t="s">
        <v>2847</v>
      </c>
      <c r="E44" s="19" t="s">
        <v>2848</v>
      </c>
      <c r="F44" s="556">
        <v>398872</v>
      </c>
      <c r="G44" s="556">
        <v>793515</v>
      </c>
      <c r="H44" s="19" t="s">
        <v>592</v>
      </c>
      <c r="I44" s="21" t="s">
        <v>2849</v>
      </c>
      <c r="J44" s="20">
        <v>40</v>
      </c>
      <c r="K44" s="19">
        <v>40</v>
      </c>
      <c r="L44" s="19" t="s">
        <v>618</v>
      </c>
      <c r="M44" s="19" t="s">
        <v>2693</v>
      </c>
      <c r="N44" s="549">
        <v>90</v>
      </c>
      <c r="O44" s="19" t="s">
        <v>2694</v>
      </c>
      <c r="P44" s="19" t="s">
        <v>2695</v>
      </c>
      <c r="Q44" s="329">
        <v>2011</v>
      </c>
      <c r="R44" s="19" t="s">
        <v>958</v>
      </c>
      <c r="S44" s="21" t="s">
        <v>999</v>
      </c>
      <c r="T44" s="25" t="s">
        <v>999</v>
      </c>
    </row>
    <row r="45" spans="1:20" x14ac:dyDescent="0.35">
      <c r="A45" s="548">
        <v>51</v>
      </c>
      <c r="B45" s="19" t="s">
        <v>2850</v>
      </c>
      <c r="C45" s="19" t="s">
        <v>2686</v>
      </c>
      <c r="D45" s="329" t="s">
        <v>2847</v>
      </c>
      <c r="E45" s="19" t="s">
        <v>2851</v>
      </c>
      <c r="F45" s="556">
        <v>397854</v>
      </c>
      <c r="G45" s="556">
        <v>786454</v>
      </c>
      <c r="H45" s="19" t="s">
        <v>592</v>
      </c>
      <c r="I45" s="21" t="s">
        <v>2849</v>
      </c>
      <c r="J45" s="20">
        <v>50</v>
      </c>
      <c r="K45" s="19">
        <v>50</v>
      </c>
      <c r="L45" s="19" t="s">
        <v>618</v>
      </c>
      <c r="M45" s="19" t="s">
        <v>2693</v>
      </c>
      <c r="N45" s="549">
        <v>100</v>
      </c>
      <c r="O45" s="19" t="s">
        <v>2694</v>
      </c>
      <c r="P45" s="19" t="s">
        <v>2695</v>
      </c>
      <c r="Q45" s="329">
        <v>2012</v>
      </c>
      <c r="R45" s="19" t="s">
        <v>958</v>
      </c>
      <c r="S45" s="21" t="s">
        <v>999</v>
      </c>
      <c r="T45" s="25" t="s">
        <v>999</v>
      </c>
    </row>
    <row r="46" spans="1:20" x14ac:dyDescent="0.35">
      <c r="A46" s="548">
        <v>53</v>
      </c>
      <c r="B46" s="19" t="s">
        <v>2852</v>
      </c>
      <c r="C46" s="19" t="s">
        <v>2686</v>
      </c>
      <c r="D46" s="329" t="s">
        <v>2853</v>
      </c>
      <c r="E46" s="19" t="s">
        <v>2854</v>
      </c>
      <c r="F46" s="556">
        <v>454030</v>
      </c>
      <c r="G46" s="556">
        <v>774210</v>
      </c>
      <c r="H46" s="19" t="s">
        <v>592</v>
      </c>
      <c r="I46" s="21" t="s">
        <v>2855</v>
      </c>
      <c r="J46" s="20">
        <v>250</v>
      </c>
      <c r="K46" s="19">
        <v>215</v>
      </c>
      <c r="L46" s="19" t="s">
        <v>618</v>
      </c>
      <c r="M46" s="19" t="s">
        <v>2693</v>
      </c>
      <c r="N46" s="549">
        <v>861</v>
      </c>
      <c r="O46" s="19" t="s">
        <v>2694</v>
      </c>
      <c r="P46" s="19" t="s">
        <v>2695</v>
      </c>
      <c r="Q46" s="329">
        <v>2005</v>
      </c>
      <c r="R46" s="19" t="s">
        <v>958</v>
      </c>
      <c r="S46" s="21" t="s">
        <v>999</v>
      </c>
      <c r="T46" s="25" t="s">
        <v>999</v>
      </c>
    </row>
    <row r="47" spans="1:20" x14ac:dyDescent="0.35">
      <c r="A47" s="548">
        <v>54</v>
      </c>
      <c r="B47" s="19" t="s">
        <v>2856</v>
      </c>
      <c r="C47" s="19" t="s">
        <v>2686</v>
      </c>
      <c r="D47" s="329" t="s">
        <v>2853</v>
      </c>
      <c r="E47" s="19" t="s">
        <v>2856</v>
      </c>
      <c r="F47" s="201" t="s">
        <v>2857</v>
      </c>
      <c r="G47" s="201" t="s">
        <v>2858</v>
      </c>
      <c r="H47" s="19" t="s">
        <v>592</v>
      </c>
      <c r="I47" s="21" t="s">
        <v>2723</v>
      </c>
      <c r="J47" s="20">
        <v>150</v>
      </c>
      <c r="K47" s="19">
        <v>102</v>
      </c>
      <c r="L47" s="19" t="s">
        <v>618</v>
      </c>
      <c r="M47" s="19" t="s">
        <v>2693</v>
      </c>
      <c r="N47" s="549">
        <v>260</v>
      </c>
      <c r="O47" s="19" t="s">
        <v>2694</v>
      </c>
      <c r="P47" s="19" t="s">
        <v>2695</v>
      </c>
      <c r="Q47" s="329">
        <v>1981</v>
      </c>
      <c r="R47" s="19" t="s">
        <v>958</v>
      </c>
      <c r="S47" s="21" t="s">
        <v>999</v>
      </c>
      <c r="T47" s="25" t="s">
        <v>999</v>
      </c>
    </row>
    <row r="48" spans="1:20" ht="15" thickBot="1" x14ac:dyDescent="0.4">
      <c r="A48" s="559">
        <v>55</v>
      </c>
      <c r="B48" s="31" t="s">
        <v>2859</v>
      </c>
      <c r="C48" s="31" t="s">
        <v>2686</v>
      </c>
      <c r="D48" s="560" t="s">
        <v>2853</v>
      </c>
      <c r="E48" s="31" t="s">
        <v>2856</v>
      </c>
      <c r="F48" s="561" t="s">
        <v>2860</v>
      </c>
      <c r="G48" s="561" t="s">
        <v>2861</v>
      </c>
      <c r="H48" s="31" t="s">
        <v>592</v>
      </c>
      <c r="I48" s="33" t="s">
        <v>2723</v>
      </c>
      <c r="J48" s="32">
        <v>150</v>
      </c>
      <c r="K48" s="31">
        <v>80</v>
      </c>
      <c r="L48" s="31" t="s">
        <v>618</v>
      </c>
      <c r="M48" s="31" t="s">
        <v>2693</v>
      </c>
      <c r="N48" s="562">
        <v>160</v>
      </c>
      <c r="O48" s="31" t="s">
        <v>2694</v>
      </c>
      <c r="P48" s="31" t="s">
        <v>2695</v>
      </c>
      <c r="Q48" s="560">
        <v>1979</v>
      </c>
      <c r="R48" s="31" t="s">
        <v>958</v>
      </c>
      <c r="S48" s="33" t="s">
        <v>999</v>
      </c>
      <c r="T48" s="36" t="s">
        <v>999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F510F3-7D25-4318-8905-5327C81F3B4A}">
  <dimension ref="A1:T82"/>
  <sheetViews>
    <sheetView topLeftCell="A18" workbookViewId="0">
      <selection activeCell="D8" sqref="D8"/>
    </sheetView>
  </sheetViews>
  <sheetFormatPr defaultColWidth="8.7265625" defaultRowHeight="13" x14ac:dyDescent="0.3"/>
  <cols>
    <col min="1" max="1" width="4.26953125" style="2" bestFit="1" customWidth="1"/>
    <col min="2" max="2" width="28" style="2" bestFit="1" customWidth="1"/>
    <col min="3" max="3" width="11.54296875" style="2" bestFit="1" customWidth="1"/>
    <col min="4" max="4" width="14.26953125" style="2" bestFit="1" customWidth="1"/>
    <col min="5" max="5" width="20.81640625" style="2" bestFit="1" customWidth="1"/>
    <col min="6" max="6" width="12.90625" style="3" bestFit="1" customWidth="1"/>
    <col min="7" max="7" width="12.08984375" style="3" customWidth="1"/>
    <col min="8" max="8" width="13.08984375" style="2" customWidth="1"/>
    <col min="9" max="9" width="21" style="2" customWidth="1"/>
    <col min="10" max="10" width="7.81640625" style="3" bestFit="1" customWidth="1"/>
    <col min="11" max="11" width="8.7265625" style="3"/>
    <col min="12" max="12" width="10.1796875" style="2" customWidth="1"/>
    <col min="13" max="13" width="63.7265625" style="2" customWidth="1"/>
    <col min="14" max="14" width="9.36328125" style="2" bestFit="1" customWidth="1"/>
    <col min="15" max="15" width="5.7265625" style="2" bestFit="1" customWidth="1"/>
    <col min="16" max="16" width="8.7265625" style="2"/>
    <col min="17" max="17" width="13.453125" style="2" customWidth="1"/>
    <col min="18" max="18" width="11.08984375" style="2" customWidth="1"/>
    <col min="19" max="19" width="15.1796875" style="2" customWidth="1"/>
    <col min="20" max="20" width="13.7265625" style="2" customWidth="1"/>
    <col min="21" max="16384" width="8.7265625" style="2"/>
  </cols>
  <sheetData>
    <row r="1" spans="1:20" ht="39.5" thickBot="1" x14ac:dyDescent="0.35">
      <c r="A1" s="6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8" t="s">
        <v>5</v>
      </c>
      <c r="G1" s="8" t="s">
        <v>6</v>
      </c>
      <c r="H1" s="7" t="s">
        <v>7</v>
      </c>
      <c r="I1" s="7" t="s">
        <v>8</v>
      </c>
      <c r="J1" s="8" t="s">
        <v>9</v>
      </c>
      <c r="K1" s="8" t="s">
        <v>10</v>
      </c>
      <c r="L1" s="7" t="s">
        <v>11</v>
      </c>
      <c r="M1" s="7" t="s">
        <v>12</v>
      </c>
      <c r="N1" s="7" t="s">
        <v>13</v>
      </c>
      <c r="O1" s="7" t="s">
        <v>14</v>
      </c>
      <c r="P1" s="7" t="s">
        <v>15</v>
      </c>
      <c r="Q1" s="7" t="s">
        <v>16</v>
      </c>
      <c r="R1" s="7" t="s">
        <v>17</v>
      </c>
      <c r="S1" s="7" t="s">
        <v>18</v>
      </c>
      <c r="T1" s="9" t="s">
        <v>19</v>
      </c>
    </row>
    <row r="2" spans="1:20" ht="26.5" thickTop="1" x14ac:dyDescent="0.3">
      <c r="A2" s="244">
        <v>1</v>
      </c>
      <c r="B2" s="245" t="s">
        <v>1301</v>
      </c>
      <c r="C2" s="246" t="s">
        <v>1302</v>
      </c>
      <c r="D2" s="246" t="s">
        <v>1303</v>
      </c>
      <c r="E2" s="246" t="s">
        <v>1304</v>
      </c>
      <c r="F2" s="247">
        <v>4046614</v>
      </c>
      <c r="G2" s="247">
        <v>912557</v>
      </c>
      <c r="H2" s="246" t="s">
        <v>1305</v>
      </c>
      <c r="I2" s="248" t="s">
        <v>1301</v>
      </c>
      <c r="J2" s="247">
        <v>62</v>
      </c>
      <c r="K2" s="247">
        <v>62</v>
      </c>
      <c r="L2" s="246" t="s">
        <v>1201</v>
      </c>
      <c r="M2" s="245" t="s">
        <v>1306</v>
      </c>
      <c r="N2" s="246">
        <v>72</v>
      </c>
      <c r="O2" s="246" t="s">
        <v>429</v>
      </c>
      <c r="P2" s="246"/>
      <c r="Q2" s="246">
        <v>2009</v>
      </c>
      <c r="R2" s="246" t="s">
        <v>1307</v>
      </c>
      <c r="S2" s="249"/>
      <c r="T2" s="250"/>
    </row>
    <row r="3" spans="1:20" ht="26" x14ac:dyDescent="0.3">
      <c r="A3" s="251">
        <v>2</v>
      </c>
      <c r="B3" s="252" t="s">
        <v>1308</v>
      </c>
      <c r="C3" s="253" t="s">
        <v>1309</v>
      </c>
      <c r="D3" s="253" t="s">
        <v>1303</v>
      </c>
      <c r="E3" s="253" t="s">
        <v>1304</v>
      </c>
      <c r="F3" s="254">
        <v>695412.65700000001</v>
      </c>
      <c r="G3" s="254">
        <v>1017892.84</v>
      </c>
      <c r="H3" s="253" t="s">
        <v>1305</v>
      </c>
      <c r="I3" s="255" t="s">
        <v>1308</v>
      </c>
      <c r="J3" s="254">
        <v>98</v>
      </c>
      <c r="K3" s="254">
        <v>98</v>
      </c>
      <c r="L3" s="253" t="s">
        <v>1201</v>
      </c>
      <c r="M3" s="252" t="s">
        <v>1306</v>
      </c>
      <c r="N3" s="253">
        <v>270</v>
      </c>
      <c r="O3" s="253" t="s">
        <v>429</v>
      </c>
      <c r="P3" s="253"/>
      <c r="Q3" s="253">
        <v>2013</v>
      </c>
      <c r="R3" s="253" t="s">
        <v>434</v>
      </c>
      <c r="S3" s="256"/>
      <c r="T3" s="257"/>
    </row>
    <row r="4" spans="1:20" ht="26" x14ac:dyDescent="0.3">
      <c r="A4" s="251">
        <v>3</v>
      </c>
      <c r="B4" s="253" t="s">
        <v>1310</v>
      </c>
      <c r="C4" s="253" t="s">
        <v>1309</v>
      </c>
      <c r="D4" s="253" t="s">
        <v>1303</v>
      </c>
      <c r="E4" s="253" t="s">
        <v>1311</v>
      </c>
      <c r="F4" s="254">
        <v>689975.52899999998</v>
      </c>
      <c r="G4" s="254">
        <v>1010304.26</v>
      </c>
      <c r="H4" s="253" t="s">
        <v>592</v>
      </c>
      <c r="I4" s="255" t="s">
        <v>1310</v>
      </c>
      <c r="J4" s="254">
        <v>100</v>
      </c>
      <c r="K4" s="254">
        <v>27.5</v>
      </c>
      <c r="L4" s="253" t="s">
        <v>1201</v>
      </c>
      <c r="M4" s="252" t="s">
        <v>1312</v>
      </c>
      <c r="N4" s="253">
        <v>127</v>
      </c>
      <c r="O4" s="253" t="s">
        <v>429</v>
      </c>
      <c r="P4" s="253"/>
      <c r="Q4" s="253">
        <v>1997</v>
      </c>
      <c r="R4" s="253" t="s">
        <v>1307</v>
      </c>
      <c r="S4" s="256"/>
      <c r="T4" s="257"/>
    </row>
    <row r="5" spans="1:20" ht="26" x14ac:dyDescent="0.3">
      <c r="A5" s="251">
        <v>4</v>
      </c>
      <c r="B5" s="253" t="s">
        <v>1313</v>
      </c>
      <c r="C5" s="253" t="s">
        <v>1309</v>
      </c>
      <c r="D5" s="253" t="s">
        <v>1303</v>
      </c>
      <c r="E5" s="253" t="s">
        <v>1314</v>
      </c>
      <c r="F5" s="254">
        <v>706098.63</v>
      </c>
      <c r="G5" s="254">
        <v>1023844.803</v>
      </c>
      <c r="H5" s="253" t="s">
        <v>592</v>
      </c>
      <c r="I5" s="255" t="s">
        <v>1313</v>
      </c>
      <c r="J5" s="254">
        <v>270</v>
      </c>
      <c r="K5" s="254">
        <v>189</v>
      </c>
      <c r="L5" s="253" t="s">
        <v>1315</v>
      </c>
      <c r="M5" s="252" t="s">
        <v>1312</v>
      </c>
      <c r="N5" s="253">
        <v>512</v>
      </c>
      <c r="O5" s="253" t="s">
        <v>429</v>
      </c>
      <c r="P5" s="253"/>
      <c r="Q5" s="253">
        <v>2009</v>
      </c>
      <c r="R5" s="253" t="s">
        <v>434</v>
      </c>
      <c r="S5" s="256"/>
      <c r="T5" s="257"/>
    </row>
    <row r="6" spans="1:20" ht="26" x14ac:dyDescent="0.3">
      <c r="A6" s="251">
        <v>5</v>
      </c>
      <c r="B6" s="253" t="s">
        <v>1316</v>
      </c>
      <c r="C6" s="253" t="s">
        <v>1309</v>
      </c>
      <c r="D6" s="253" t="s">
        <v>1303</v>
      </c>
      <c r="E6" s="253" t="s">
        <v>1317</v>
      </c>
      <c r="F6" s="254">
        <v>691400.90500000003</v>
      </c>
      <c r="G6" s="254">
        <v>1012267.182</v>
      </c>
      <c r="H6" s="253" t="s">
        <v>592</v>
      </c>
      <c r="I6" s="255" t="s">
        <v>1316</v>
      </c>
      <c r="J6" s="254">
        <v>650</v>
      </c>
      <c r="K6" s="254">
        <v>158</v>
      </c>
      <c r="L6" s="253" t="s">
        <v>1201</v>
      </c>
      <c r="M6" s="252" t="s">
        <v>1312</v>
      </c>
      <c r="N6" s="253">
        <v>304</v>
      </c>
      <c r="O6" s="253" t="s">
        <v>429</v>
      </c>
      <c r="P6" s="253"/>
      <c r="Q6" s="253">
        <v>1997</v>
      </c>
      <c r="R6" s="253" t="s">
        <v>1318</v>
      </c>
      <c r="S6" s="256"/>
      <c r="T6" s="257"/>
    </row>
    <row r="7" spans="1:20" x14ac:dyDescent="0.3">
      <c r="A7" s="251">
        <v>6</v>
      </c>
      <c r="B7" s="253" t="s">
        <v>1319</v>
      </c>
      <c r="C7" s="253" t="s">
        <v>1309</v>
      </c>
      <c r="D7" s="253" t="s">
        <v>1303</v>
      </c>
      <c r="E7" s="253" t="s">
        <v>1320</v>
      </c>
      <c r="F7" s="254">
        <v>703223</v>
      </c>
      <c r="G7" s="254">
        <v>1019484</v>
      </c>
      <c r="H7" s="253" t="s">
        <v>592</v>
      </c>
      <c r="I7" s="255" t="s">
        <v>1319</v>
      </c>
      <c r="J7" s="254">
        <v>220</v>
      </c>
      <c r="K7" s="254">
        <v>220</v>
      </c>
      <c r="L7" s="253" t="s">
        <v>1321</v>
      </c>
      <c r="M7" s="252" t="s">
        <v>1306</v>
      </c>
      <c r="N7" s="253">
        <v>365</v>
      </c>
      <c r="O7" s="253" t="s">
        <v>429</v>
      </c>
      <c r="P7" s="253"/>
      <c r="Q7" s="253">
        <v>2013</v>
      </c>
      <c r="R7" s="253" t="s">
        <v>434</v>
      </c>
      <c r="S7" s="256"/>
      <c r="T7" s="257"/>
    </row>
    <row r="8" spans="1:20" x14ac:dyDescent="0.3">
      <c r="A8" s="251">
        <v>7</v>
      </c>
      <c r="B8" s="258" t="s">
        <v>1322</v>
      </c>
      <c r="C8" s="253" t="s">
        <v>1309</v>
      </c>
      <c r="D8" s="253" t="s">
        <v>1303</v>
      </c>
      <c r="E8" s="253" t="s">
        <v>1323</v>
      </c>
      <c r="F8" s="254">
        <v>701451.86360000004</v>
      </c>
      <c r="G8" s="254">
        <v>1015831.416</v>
      </c>
      <c r="H8" s="253" t="s">
        <v>592</v>
      </c>
      <c r="I8" s="255" t="s">
        <v>1322</v>
      </c>
      <c r="J8" s="254">
        <v>460</v>
      </c>
      <c r="K8" s="254">
        <v>460</v>
      </c>
      <c r="L8" s="253" t="s">
        <v>1321</v>
      </c>
      <c r="M8" s="252" t="s">
        <v>1306</v>
      </c>
      <c r="N8" s="253">
        <v>925</v>
      </c>
      <c r="O8" s="253" t="s">
        <v>429</v>
      </c>
      <c r="P8" s="253"/>
      <c r="Q8" s="253">
        <v>2015</v>
      </c>
      <c r="R8" s="253" t="s">
        <v>434</v>
      </c>
      <c r="S8" s="256"/>
      <c r="T8" s="257"/>
    </row>
    <row r="9" spans="1:20" ht="26" x14ac:dyDescent="0.3">
      <c r="A9" s="251">
        <v>8</v>
      </c>
      <c r="B9" s="253" t="s">
        <v>1324</v>
      </c>
      <c r="C9" s="253" t="s">
        <v>1309</v>
      </c>
      <c r="D9" s="253" t="s">
        <v>1325</v>
      </c>
      <c r="E9" s="253" t="s">
        <v>1326</v>
      </c>
      <c r="F9" s="254">
        <v>657970.51899999997</v>
      </c>
      <c r="G9" s="254">
        <v>994554.4</v>
      </c>
      <c r="H9" s="253" t="s">
        <v>592</v>
      </c>
      <c r="I9" s="255" t="s">
        <v>1324</v>
      </c>
      <c r="J9" s="254">
        <v>270</v>
      </c>
      <c r="K9" s="254">
        <v>230</v>
      </c>
      <c r="L9" s="253" t="s">
        <v>1201</v>
      </c>
      <c r="M9" s="252" t="s">
        <v>1312</v>
      </c>
      <c r="N9" s="253">
        <v>312</v>
      </c>
      <c r="O9" s="253" t="s">
        <v>429</v>
      </c>
      <c r="P9" s="253"/>
      <c r="Q9" s="253">
        <v>2008</v>
      </c>
      <c r="R9" s="253" t="s">
        <v>434</v>
      </c>
      <c r="S9" s="256"/>
      <c r="T9" s="257"/>
    </row>
    <row r="10" spans="1:20" ht="26" x14ac:dyDescent="0.3">
      <c r="A10" s="251">
        <v>9</v>
      </c>
      <c r="B10" s="253" t="s">
        <v>1327</v>
      </c>
      <c r="C10" s="253" t="s">
        <v>1309</v>
      </c>
      <c r="D10" s="253" t="s">
        <v>1325</v>
      </c>
      <c r="E10" s="253" t="s">
        <v>1328</v>
      </c>
      <c r="F10" s="254">
        <v>675411.52899999998</v>
      </c>
      <c r="G10" s="254">
        <v>1001200.871</v>
      </c>
      <c r="H10" s="253" t="s">
        <v>592</v>
      </c>
      <c r="I10" s="255" t="s">
        <v>1327</v>
      </c>
      <c r="J10" s="254">
        <v>700</v>
      </c>
      <c r="K10" s="254">
        <v>500</v>
      </c>
      <c r="L10" s="253" t="s">
        <v>1315</v>
      </c>
      <c r="M10" s="252" t="s">
        <v>1329</v>
      </c>
      <c r="N10" s="253">
        <v>650</v>
      </c>
      <c r="O10" s="253" t="s">
        <v>429</v>
      </c>
      <c r="P10" s="253"/>
      <c r="Q10" s="253">
        <v>1997</v>
      </c>
      <c r="R10" s="253" t="s">
        <v>1307</v>
      </c>
      <c r="S10" s="256">
        <v>2016</v>
      </c>
      <c r="T10" s="257" t="s">
        <v>1307</v>
      </c>
    </row>
    <row r="11" spans="1:20" ht="26" x14ac:dyDescent="0.3">
      <c r="A11" s="251">
        <v>10</v>
      </c>
      <c r="B11" s="253" t="s">
        <v>1330</v>
      </c>
      <c r="C11" s="253" t="s">
        <v>1309</v>
      </c>
      <c r="D11" s="253" t="s">
        <v>1325</v>
      </c>
      <c r="E11" s="253" t="s">
        <v>1331</v>
      </c>
      <c r="F11" s="254">
        <v>672764.24100000004</v>
      </c>
      <c r="G11" s="254">
        <v>1003571.966</v>
      </c>
      <c r="H11" s="253" t="s">
        <v>592</v>
      </c>
      <c r="I11" s="255" t="s">
        <v>1330</v>
      </c>
      <c r="J11" s="254">
        <v>150</v>
      </c>
      <c r="K11" s="254">
        <v>150</v>
      </c>
      <c r="L11" s="253" t="s">
        <v>1315</v>
      </c>
      <c r="M11" s="252" t="s">
        <v>1329</v>
      </c>
      <c r="N11" s="253">
        <v>337</v>
      </c>
      <c r="O11" s="253" t="s">
        <v>429</v>
      </c>
      <c r="P11" s="253"/>
      <c r="Q11" s="253">
        <v>1997</v>
      </c>
      <c r="R11" s="253" t="s">
        <v>1307</v>
      </c>
      <c r="S11" s="256"/>
      <c r="T11" s="257"/>
    </row>
    <row r="12" spans="1:20" x14ac:dyDescent="0.3">
      <c r="A12" s="251">
        <v>11</v>
      </c>
      <c r="B12" s="253" t="s">
        <v>1332</v>
      </c>
      <c r="C12" s="253" t="s">
        <v>1309</v>
      </c>
      <c r="D12" s="253" t="s">
        <v>1325</v>
      </c>
      <c r="E12" s="253" t="s">
        <v>1333</v>
      </c>
      <c r="F12" s="254">
        <v>676787.23100000003</v>
      </c>
      <c r="G12" s="254">
        <v>1003869.567</v>
      </c>
      <c r="H12" s="253" t="s">
        <v>592</v>
      </c>
      <c r="I12" s="255" t="s">
        <v>1332</v>
      </c>
      <c r="J12" s="254">
        <v>786</v>
      </c>
      <c r="K12" s="254">
        <v>450</v>
      </c>
      <c r="L12" s="253" t="s">
        <v>1315</v>
      </c>
      <c r="M12" s="252" t="s">
        <v>1306</v>
      </c>
      <c r="N12" s="253">
        <v>211</v>
      </c>
      <c r="O12" s="253" t="s">
        <v>429</v>
      </c>
      <c r="P12" s="253"/>
      <c r="Q12" s="253">
        <v>1991</v>
      </c>
      <c r="R12" s="253" t="s">
        <v>1307</v>
      </c>
      <c r="S12" s="256"/>
      <c r="T12" s="257"/>
    </row>
    <row r="13" spans="1:20" ht="26" x14ac:dyDescent="0.3">
      <c r="A13" s="251">
        <v>12</v>
      </c>
      <c r="B13" s="253" t="s">
        <v>1334</v>
      </c>
      <c r="C13" s="253" t="s">
        <v>1309</v>
      </c>
      <c r="D13" s="253" t="s">
        <v>1325</v>
      </c>
      <c r="E13" s="253" t="s">
        <v>1335</v>
      </c>
      <c r="F13" s="254">
        <v>657970.51899999997</v>
      </c>
      <c r="G13" s="254">
        <v>994554.4</v>
      </c>
      <c r="H13" s="253" t="s">
        <v>592</v>
      </c>
      <c r="I13" s="255" t="s">
        <v>1334</v>
      </c>
      <c r="J13" s="254">
        <v>600</v>
      </c>
      <c r="K13" s="254">
        <v>230</v>
      </c>
      <c r="L13" s="253" t="s">
        <v>1201</v>
      </c>
      <c r="M13" s="252" t="s">
        <v>1312</v>
      </c>
      <c r="N13" s="253">
        <v>450</v>
      </c>
      <c r="O13" s="253" t="s">
        <v>429</v>
      </c>
      <c r="P13" s="253"/>
      <c r="Q13" s="253">
        <v>1991</v>
      </c>
      <c r="R13" s="253" t="s">
        <v>1336</v>
      </c>
      <c r="S13" s="256"/>
      <c r="T13" s="257"/>
    </row>
    <row r="14" spans="1:20" x14ac:dyDescent="0.3">
      <c r="A14" s="251">
        <v>13</v>
      </c>
      <c r="B14" s="253" t="s">
        <v>1337</v>
      </c>
      <c r="C14" s="253" t="s">
        <v>1309</v>
      </c>
      <c r="D14" s="253" t="s">
        <v>1325</v>
      </c>
      <c r="E14" s="253" t="s">
        <v>1338</v>
      </c>
      <c r="F14" s="254" t="s">
        <v>1339</v>
      </c>
      <c r="G14" s="254">
        <v>1000160</v>
      </c>
      <c r="H14" s="253" t="s">
        <v>592</v>
      </c>
      <c r="I14" s="255" t="s">
        <v>1337</v>
      </c>
      <c r="J14" s="254">
        <v>150</v>
      </c>
      <c r="K14" s="254">
        <v>65</v>
      </c>
      <c r="L14" s="253" t="s">
        <v>1321</v>
      </c>
      <c r="M14" s="252" t="s">
        <v>1340</v>
      </c>
      <c r="N14" s="253">
        <v>87</v>
      </c>
      <c r="O14" s="253" t="s">
        <v>429</v>
      </c>
      <c r="P14" s="253"/>
      <c r="Q14" s="253">
        <v>2015</v>
      </c>
      <c r="R14" s="253" t="s">
        <v>509</v>
      </c>
      <c r="S14" s="256"/>
      <c r="T14" s="257"/>
    </row>
    <row r="15" spans="1:20" x14ac:dyDescent="0.3">
      <c r="A15" s="251">
        <v>14</v>
      </c>
      <c r="B15" s="253" t="s">
        <v>1341</v>
      </c>
      <c r="C15" s="253" t="s">
        <v>1309</v>
      </c>
      <c r="D15" s="253" t="s">
        <v>1325</v>
      </c>
      <c r="E15" s="253" t="s">
        <v>1342</v>
      </c>
      <c r="F15" s="254">
        <v>680908.51</v>
      </c>
      <c r="G15" s="254">
        <v>994512.06</v>
      </c>
      <c r="H15" s="253" t="s">
        <v>592</v>
      </c>
      <c r="I15" s="255" t="s">
        <v>1341</v>
      </c>
      <c r="J15" s="254">
        <v>536</v>
      </c>
      <c r="K15" s="254">
        <v>356.9</v>
      </c>
      <c r="L15" s="253" t="s">
        <v>1321</v>
      </c>
      <c r="M15" s="252" t="s">
        <v>1343</v>
      </c>
      <c r="N15" s="253">
        <v>882</v>
      </c>
      <c r="O15" s="253" t="s">
        <v>429</v>
      </c>
      <c r="P15" s="253"/>
      <c r="Q15" s="253">
        <v>2015</v>
      </c>
      <c r="R15" s="253" t="s">
        <v>434</v>
      </c>
      <c r="S15" s="256"/>
      <c r="T15" s="257"/>
    </row>
    <row r="16" spans="1:20" ht="26" x14ac:dyDescent="0.3">
      <c r="A16" s="251">
        <v>15</v>
      </c>
      <c r="B16" s="253" t="s">
        <v>1344</v>
      </c>
      <c r="C16" s="253" t="s">
        <v>1309</v>
      </c>
      <c r="D16" s="253" t="s">
        <v>1325</v>
      </c>
      <c r="E16" s="253" t="s">
        <v>1345</v>
      </c>
      <c r="F16" s="254">
        <v>653446</v>
      </c>
      <c r="G16" s="254">
        <v>992579</v>
      </c>
      <c r="H16" s="252" t="s">
        <v>1346</v>
      </c>
      <c r="I16" s="255" t="s">
        <v>1344</v>
      </c>
      <c r="J16" s="254">
        <v>250</v>
      </c>
      <c r="K16" s="254">
        <v>250</v>
      </c>
      <c r="L16" s="253" t="s">
        <v>1321</v>
      </c>
      <c r="M16" s="252"/>
      <c r="N16" s="253">
        <v>500</v>
      </c>
      <c r="O16" s="253" t="s">
        <v>429</v>
      </c>
      <c r="P16" s="253"/>
      <c r="Q16" s="253">
        <v>2016</v>
      </c>
      <c r="R16" s="253" t="s">
        <v>1307</v>
      </c>
      <c r="S16" s="256"/>
      <c r="T16" s="257"/>
    </row>
    <row r="17" spans="1:20" x14ac:dyDescent="0.3">
      <c r="A17" s="251">
        <v>16</v>
      </c>
      <c r="B17" s="253" t="s">
        <v>1347</v>
      </c>
      <c r="C17" s="253" t="s">
        <v>1309</v>
      </c>
      <c r="D17" s="253" t="s">
        <v>1348</v>
      </c>
      <c r="E17" s="253" t="s">
        <v>1349</v>
      </c>
      <c r="F17" s="254">
        <v>629609</v>
      </c>
      <c r="G17" s="254">
        <v>949726</v>
      </c>
      <c r="H17" s="253" t="s">
        <v>592</v>
      </c>
      <c r="I17" s="255" t="s">
        <v>1347</v>
      </c>
      <c r="J17" s="254">
        <v>445</v>
      </c>
      <c r="K17" s="254">
        <v>445</v>
      </c>
      <c r="L17" s="253" t="s">
        <v>1321</v>
      </c>
      <c r="M17" s="252" t="s">
        <v>1350</v>
      </c>
      <c r="N17" s="253">
        <v>628</v>
      </c>
      <c r="O17" s="253" t="s">
        <v>429</v>
      </c>
      <c r="P17" s="253"/>
      <c r="Q17" s="253">
        <v>1991</v>
      </c>
      <c r="R17" s="253" t="s">
        <v>446</v>
      </c>
      <c r="S17" s="256"/>
      <c r="T17" s="257"/>
    </row>
    <row r="18" spans="1:20" x14ac:dyDescent="0.3">
      <c r="A18" s="251">
        <v>17</v>
      </c>
      <c r="B18" s="253" t="s">
        <v>1351</v>
      </c>
      <c r="C18" s="253" t="s">
        <v>1309</v>
      </c>
      <c r="D18" s="253" t="s">
        <v>1348</v>
      </c>
      <c r="E18" s="253" t="s">
        <v>1352</v>
      </c>
      <c r="F18" s="254">
        <v>632331</v>
      </c>
      <c r="G18" s="254">
        <v>948231</v>
      </c>
      <c r="H18" s="253" t="s">
        <v>592</v>
      </c>
      <c r="I18" s="255" t="s">
        <v>1351</v>
      </c>
      <c r="J18" s="254">
        <v>100</v>
      </c>
      <c r="K18" s="254">
        <v>100</v>
      </c>
      <c r="L18" s="253" t="s">
        <v>1321</v>
      </c>
      <c r="M18" s="252" t="s">
        <v>1353</v>
      </c>
      <c r="N18" s="253">
        <v>128</v>
      </c>
      <c r="O18" s="253" t="s">
        <v>429</v>
      </c>
      <c r="P18" s="253"/>
      <c r="Q18" s="253">
        <v>1991</v>
      </c>
      <c r="R18" s="253" t="s">
        <v>446</v>
      </c>
      <c r="S18" s="256"/>
      <c r="T18" s="257"/>
    </row>
    <row r="19" spans="1:20" x14ac:dyDescent="0.3">
      <c r="A19" s="251">
        <v>18</v>
      </c>
      <c r="B19" s="253" t="s">
        <v>1354</v>
      </c>
      <c r="C19" s="253" t="s">
        <v>1309</v>
      </c>
      <c r="D19" s="253" t="s">
        <v>1348</v>
      </c>
      <c r="E19" s="253" t="s">
        <v>1355</v>
      </c>
      <c r="F19" s="254">
        <v>630055</v>
      </c>
      <c r="G19" s="254">
        <v>949726</v>
      </c>
      <c r="H19" s="253" t="s">
        <v>592</v>
      </c>
      <c r="I19" s="255" t="s">
        <v>1354</v>
      </c>
      <c r="J19" s="254">
        <v>280</v>
      </c>
      <c r="K19" s="254">
        <v>272</v>
      </c>
      <c r="L19" s="253" t="s">
        <v>1321</v>
      </c>
      <c r="M19" s="252" t="s">
        <v>1353</v>
      </c>
      <c r="N19" s="253">
        <v>384</v>
      </c>
      <c r="O19" s="253" t="s">
        <v>429</v>
      </c>
      <c r="P19" s="253"/>
      <c r="Q19" s="253">
        <v>2014</v>
      </c>
      <c r="R19" s="253" t="s">
        <v>1356</v>
      </c>
      <c r="S19" s="256"/>
      <c r="T19" s="257"/>
    </row>
    <row r="20" spans="1:20" x14ac:dyDescent="0.3">
      <c r="A20" s="251">
        <v>19</v>
      </c>
      <c r="B20" s="253" t="s">
        <v>1357</v>
      </c>
      <c r="C20" s="253" t="s">
        <v>1309</v>
      </c>
      <c r="D20" s="253" t="s">
        <v>1348</v>
      </c>
      <c r="E20" s="253" t="s">
        <v>1358</v>
      </c>
      <c r="F20" s="254">
        <v>628989</v>
      </c>
      <c r="G20" s="254">
        <v>948762</v>
      </c>
      <c r="H20" s="253" t="s">
        <v>592</v>
      </c>
      <c r="I20" s="255" t="s">
        <v>1357</v>
      </c>
      <c r="J20" s="254">
        <v>98.4</v>
      </c>
      <c r="K20" s="254">
        <v>98.4</v>
      </c>
      <c r="L20" s="253" t="s">
        <v>1321</v>
      </c>
      <c r="M20" s="252" t="s">
        <v>1353</v>
      </c>
      <c r="N20" s="253">
        <v>141</v>
      </c>
      <c r="O20" s="253" t="s">
        <v>429</v>
      </c>
      <c r="P20" s="253"/>
      <c r="Q20" s="253">
        <v>2014</v>
      </c>
      <c r="R20" s="253" t="s">
        <v>1356</v>
      </c>
      <c r="S20" s="256"/>
      <c r="T20" s="257"/>
    </row>
    <row r="21" spans="1:20" x14ac:dyDescent="0.3">
      <c r="A21" s="251">
        <v>20</v>
      </c>
      <c r="B21" s="253" t="s">
        <v>1359</v>
      </c>
      <c r="C21" s="253" t="s">
        <v>1309</v>
      </c>
      <c r="D21" s="253" t="s">
        <v>1348</v>
      </c>
      <c r="E21" s="253" t="s">
        <v>1359</v>
      </c>
      <c r="F21" s="254">
        <v>642120</v>
      </c>
      <c r="G21" s="254">
        <v>962078</v>
      </c>
      <c r="H21" s="253" t="s">
        <v>592</v>
      </c>
      <c r="I21" s="255" t="s">
        <v>1359</v>
      </c>
      <c r="J21" s="254">
        <v>80</v>
      </c>
      <c r="K21" s="254">
        <v>121</v>
      </c>
      <c r="L21" s="253" t="s">
        <v>1321</v>
      </c>
      <c r="M21" s="252" t="s">
        <v>1360</v>
      </c>
      <c r="N21" s="253">
        <v>171</v>
      </c>
      <c r="O21" s="253" t="s">
        <v>429</v>
      </c>
      <c r="P21" s="253"/>
      <c r="Q21" s="253">
        <v>2009</v>
      </c>
      <c r="R21" s="253" t="s">
        <v>1361</v>
      </c>
      <c r="S21" s="256"/>
      <c r="T21" s="257"/>
    </row>
    <row r="22" spans="1:20" x14ac:dyDescent="0.3">
      <c r="A22" s="251">
        <v>21</v>
      </c>
      <c r="B22" s="253" t="s">
        <v>1362</v>
      </c>
      <c r="C22" s="253" t="s">
        <v>1309</v>
      </c>
      <c r="D22" s="253" t="s">
        <v>1348</v>
      </c>
      <c r="E22" s="253" t="s">
        <v>1363</v>
      </c>
      <c r="F22" s="254">
        <v>639472.4</v>
      </c>
      <c r="G22" s="254">
        <v>884462</v>
      </c>
      <c r="H22" s="253" t="s">
        <v>592</v>
      </c>
      <c r="I22" s="255" t="s">
        <v>1362</v>
      </c>
      <c r="J22" s="254">
        <v>50</v>
      </c>
      <c r="K22" s="254">
        <v>50</v>
      </c>
      <c r="L22" s="253" t="s">
        <v>1321</v>
      </c>
      <c r="M22" s="252" t="s">
        <v>1353</v>
      </c>
      <c r="N22" s="253">
        <v>90</v>
      </c>
      <c r="O22" s="253" t="s">
        <v>429</v>
      </c>
      <c r="P22" s="253"/>
      <c r="Q22" s="253">
        <v>2014</v>
      </c>
      <c r="R22" s="253" t="s">
        <v>509</v>
      </c>
      <c r="S22" s="256"/>
      <c r="T22" s="257"/>
    </row>
    <row r="23" spans="1:20" ht="26" x14ac:dyDescent="0.3">
      <c r="A23" s="251">
        <v>22</v>
      </c>
      <c r="B23" s="253" t="s">
        <v>1364</v>
      </c>
      <c r="C23" s="253" t="s">
        <v>1309</v>
      </c>
      <c r="D23" s="253" t="s">
        <v>1365</v>
      </c>
      <c r="E23" s="253" t="s">
        <v>1366</v>
      </c>
      <c r="F23" s="254">
        <v>740558.56599999999</v>
      </c>
      <c r="G23" s="254">
        <v>1040798.656</v>
      </c>
      <c r="H23" s="253" t="s">
        <v>592</v>
      </c>
      <c r="I23" s="255" t="s">
        <v>1364</v>
      </c>
      <c r="J23" s="254">
        <v>320</v>
      </c>
      <c r="K23" s="254">
        <v>125</v>
      </c>
      <c r="L23" s="253" t="s">
        <v>1315</v>
      </c>
      <c r="M23" s="252" t="s">
        <v>1367</v>
      </c>
      <c r="N23" s="253">
        <v>261</v>
      </c>
      <c r="O23" s="253" t="s">
        <v>429</v>
      </c>
      <c r="P23" s="253"/>
      <c r="Q23" s="253">
        <v>1992</v>
      </c>
      <c r="R23" s="253" t="s">
        <v>1368</v>
      </c>
      <c r="S23" s="256"/>
      <c r="T23" s="257"/>
    </row>
    <row r="24" spans="1:20" x14ac:dyDescent="0.3">
      <c r="A24" s="251">
        <v>23</v>
      </c>
      <c r="B24" s="253" t="s">
        <v>1369</v>
      </c>
      <c r="C24" s="253" t="s">
        <v>1309</v>
      </c>
      <c r="D24" s="253" t="s">
        <v>1365</v>
      </c>
      <c r="E24" s="253" t="s">
        <v>1370</v>
      </c>
      <c r="F24" s="254">
        <v>739565.38399999996</v>
      </c>
      <c r="G24" s="254">
        <v>1015915.089</v>
      </c>
      <c r="H24" s="253" t="s">
        <v>592</v>
      </c>
      <c r="I24" s="255" t="s">
        <v>1369</v>
      </c>
      <c r="J24" s="254">
        <v>96</v>
      </c>
      <c r="K24" s="254">
        <v>76</v>
      </c>
      <c r="L24" s="253" t="s">
        <v>1321</v>
      </c>
      <c r="M24" s="252" t="s">
        <v>1371</v>
      </c>
      <c r="N24" s="253">
        <v>454</v>
      </c>
      <c r="O24" s="253" t="s">
        <v>429</v>
      </c>
      <c r="P24" s="253"/>
      <c r="Q24" s="253">
        <v>2013</v>
      </c>
      <c r="R24" s="253" t="s">
        <v>434</v>
      </c>
      <c r="S24" s="256"/>
      <c r="T24" s="257"/>
    </row>
    <row r="25" spans="1:20" x14ac:dyDescent="0.3">
      <c r="A25" s="251">
        <v>24</v>
      </c>
      <c r="B25" s="253" t="s">
        <v>1372</v>
      </c>
      <c r="C25" s="253" t="s">
        <v>1309</v>
      </c>
      <c r="D25" s="253" t="s">
        <v>1365</v>
      </c>
      <c r="E25" s="253" t="s">
        <v>1373</v>
      </c>
      <c r="F25" s="254">
        <v>738100.45</v>
      </c>
      <c r="G25" s="254">
        <v>1033202.715</v>
      </c>
      <c r="H25" s="253" t="s">
        <v>592</v>
      </c>
      <c r="I25" s="255" t="s">
        <v>1372</v>
      </c>
      <c r="J25" s="254">
        <v>78.81</v>
      </c>
      <c r="K25" s="254">
        <v>78</v>
      </c>
      <c r="L25" s="253" t="s">
        <v>1315</v>
      </c>
      <c r="M25" s="252" t="s">
        <v>1374</v>
      </c>
      <c r="N25" s="253">
        <v>167</v>
      </c>
      <c r="O25" s="253" t="s">
        <v>429</v>
      </c>
      <c r="P25" s="253"/>
      <c r="Q25" s="253">
        <v>1991</v>
      </c>
      <c r="R25" s="253" t="s">
        <v>1336</v>
      </c>
      <c r="S25" s="256"/>
      <c r="T25" s="257"/>
    </row>
    <row r="26" spans="1:20" x14ac:dyDescent="0.3">
      <c r="A26" s="251">
        <v>25</v>
      </c>
      <c r="B26" s="253" t="s">
        <v>1372</v>
      </c>
      <c r="C26" s="253" t="s">
        <v>1309</v>
      </c>
      <c r="D26" s="253" t="s">
        <v>1365</v>
      </c>
      <c r="E26" s="253" t="s">
        <v>1375</v>
      </c>
      <c r="F26" s="254">
        <v>738510.65800000005</v>
      </c>
      <c r="G26" s="254">
        <v>1033396.255</v>
      </c>
      <c r="H26" s="253" t="s">
        <v>592</v>
      </c>
      <c r="I26" s="255" t="s">
        <v>1372</v>
      </c>
      <c r="J26" s="254">
        <v>150</v>
      </c>
      <c r="K26" s="254">
        <v>78</v>
      </c>
      <c r="L26" s="253" t="s">
        <v>1315</v>
      </c>
      <c r="M26" s="252" t="s">
        <v>1374</v>
      </c>
      <c r="N26" s="253">
        <v>199</v>
      </c>
      <c r="O26" s="253" t="s">
        <v>429</v>
      </c>
      <c r="P26" s="253"/>
      <c r="Q26" s="253">
        <v>2008</v>
      </c>
      <c r="R26" s="253" t="s">
        <v>1307</v>
      </c>
      <c r="S26" s="256"/>
      <c r="T26" s="257"/>
    </row>
    <row r="27" spans="1:20" x14ac:dyDescent="0.3">
      <c r="A27" s="251">
        <v>26</v>
      </c>
      <c r="B27" s="253" t="s">
        <v>1376</v>
      </c>
      <c r="C27" s="253" t="s">
        <v>1309</v>
      </c>
      <c r="D27" s="253" t="s">
        <v>1365</v>
      </c>
      <c r="E27" s="253" t="s">
        <v>1377</v>
      </c>
      <c r="F27" s="254">
        <v>719957.38</v>
      </c>
      <c r="G27" s="254">
        <v>1016987.77</v>
      </c>
      <c r="H27" s="253" t="s">
        <v>592</v>
      </c>
      <c r="I27" s="255" t="s">
        <v>1376</v>
      </c>
      <c r="J27" s="254">
        <v>255</v>
      </c>
      <c r="K27" s="254">
        <v>238</v>
      </c>
      <c r="L27" s="253" t="s">
        <v>1315</v>
      </c>
      <c r="M27" s="252" t="s">
        <v>1306</v>
      </c>
      <c r="N27" s="253">
        <v>435</v>
      </c>
      <c r="O27" s="253" t="s">
        <v>433</v>
      </c>
      <c r="P27" s="253"/>
      <c r="Q27" s="253">
        <v>1992</v>
      </c>
      <c r="R27" s="253" t="s">
        <v>1307</v>
      </c>
      <c r="S27" s="256"/>
      <c r="T27" s="257"/>
    </row>
    <row r="28" spans="1:20" x14ac:dyDescent="0.3">
      <c r="A28" s="251">
        <v>27</v>
      </c>
      <c r="B28" s="253" t="s">
        <v>1378</v>
      </c>
      <c r="C28" s="253" t="s">
        <v>1309</v>
      </c>
      <c r="D28" s="253" t="s">
        <v>1365</v>
      </c>
      <c r="E28" s="253" t="s">
        <v>1378</v>
      </c>
      <c r="F28" s="254">
        <v>736521.31499999994</v>
      </c>
      <c r="G28" s="254">
        <v>1034769.635</v>
      </c>
      <c r="H28" s="253" t="s">
        <v>592</v>
      </c>
      <c r="I28" s="255" t="s">
        <v>1378</v>
      </c>
      <c r="J28" s="254">
        <v>33</v>
      </c>
      <c r="K28" s="254">
        <v>24</v>
      </c>
      <c r="L28" s="253" t="s">
        <v>1321</v>
      </c>
      <c r="M28" s="252" t="s">
        <v>1374</v>
      </c>
      <c r="N28" s="253">
        <v>104</v>
      </c>
      <c r="O28" s="253" t="s">
        <v>429</v>
      </c>
      <c r="P28" s="253"/>
      <c r="Q28" s="253">
        <v>2011</v>
      </c>
      <c r="R28" s="253" t="s">
        <v>475</v>
      </c>
      <c r="S28" s="256"/>
      <c r="T28" s="257"/>
    </row>
    <row r="29" spans="1:20" x14ac:dyDescent="0.3">
      <c r="A29" s="251">
        <v>28</v>
      </c>
      <c r="B29" s="253" t="s">
        <v>1379</v>
      </c>
      <c r="C29" s="253" t="s">
        <v>1309</v>
      </c>
      <c r="D29" s="253" t="s">
        <v>1365</v>
      </c>
      <c r="E29" s="253" t="s">
        <v>1379</v>
      </c>
      <c r="F29" s="254"/>
      <c r="G29" s="254"/>
      <c r="H29" s="253" t="s">
        <v>1380</v>
      </c>
      <c r="I29" s="255" t="s">
        <v>1379</v>
      </c>
      <c r="J29" s="254">
        <v>15</v>
      </c>
      <c r="K29" s="254">
        <v>11</v>
      </c>
      <c r="L29" s="253" t="s">
        <v>1321</v>
      </c>
      <c r="M29" s="252" t="s">
        <v>1381</v>
      </c>
      <c r="N29" s="253">
        <v>87</v>
      </c>
      <c r="O29" s="253" t="s">
        <v>429</v>
      </c>
      <c r="P29" s="253"/>
      <c r="Q29" s="253">
        <v>2012</v>
      </c>
      <c r="R29" s="253" t="s">
        <v>1382</v>
      </c>
      <c r="S29" s="256"/>
      <c r="T29" s="257"/>
    </row>
    <row r="30" spans="1:20" x14ac:dyDescent="0.3">
      <c r="A30" s="251">
        <v>29</v>
      </c>
      <c r="B30" s="253" t="s">
        <v>1383</v>
      </c>
      <c r="C30" s="253" t="s">
        <v>1309</v>
      </c>
      <c r="D30" s="253" t="s">
        <v>1365</v>
      </c>
      <c r="E30" s="253" t="s">
        <v>1383</v>
      </c>
      <c r="F30" s="254"/>
      <c r="G30" s="254"/>
      <c r="H30" s="253" t="s">
        <v>1380</v>
      </c>
      <c r="I30" s="255" t="s">
        <v>1383</v>
      </c>
      <c r="J30" s="254">
        <v>21</v>
      </c>
      <c r="K30" s="254">
        <v>17</v>
      </c>
      <c r="L30" s="253" t="s">
        <v>1321</v>
      </c>
      <c r="M30" s="252" t="s">
        <v>1384</v>
      </c>
      <c r="N30" s="253">
        <v>103</v>
      </c>
      <c r="O30" s="253" t="s">
        <v>429</v>
      </c>
      <c r="P30" s="253"/>
      <c r="Q30" s="253">
        <v>2013</v>
      </c>
      <c r="R30" s="253" t="s">
        <v>1382</v>
      </c>
      <c r="S30" s="256"/>
      <c r="T30" s="257"/>
    </row>
    <row r="31" spans="1:20" x14ac:dyDescent="0.3">
      <c r="A31" s="251">
        <v>30</v>
      </c>
      <c r="B31" s="253" t="s">
        <v>1385</v>
      </c>
      <c r="C31" s="253" t="s">
        <v>1309</v>
      </c>
      <c r="D31" s="253" t="s">
        <v>1365</v>
      </c>
      <c r="E31" s="253" t="s">
        <v>1385</v>
      </c>
      <c r="F31" s="268">
        <v>729141.33200000005</v>
      </c>
      <c r="G31" s="268">
        <v>1033333.313</v>
      </c>
      <c r="H31" s="253" t="s">
        <v>592</v>
      </c>
      <c r="I31" s="255" t="s">
        <v>1385</v>
      </c>
      <c r="J31" s="254">
        <v>25</v>
      </c>
      <c r="K31" s="254">
        <v>18</v>
      </c>
      <c r="L31" s="253" t="s">
        <v>1321</v>
      </c>
      <c r="M31" s="252" t="s">
        <v>1386</v>
      </c>
      <c r="N31" s="253">
        <v>109</v>
      </c>
      <c r="O31" s="253" t="s">
        <v>429</v>
      </c>
      <c r="P31" s="253"/>
      <c r="Q31" s="253">
        <v>2014</v>
      </c>
      <c r="R31" s="253" t="s">
        <v>1382</v>
      </c>
      <c r="S31" s="256"/>
      <c r="T31" s="257"/>
    </row>
    <row r="32" spans="1:20" x14ac:dyDescent="0.3">
      <c r="A32" s="251">
        <v>31</v>
      </c>
      <c r="B32" s="253" t="s">
        <v>1387</v>
      </c>
      <c r="C32" s="253" t="s">
        <v>1309</v>
      </c>
      <c r="D32" s="253" t="s">
        <v>1388</v>
      </c>
      <c r="E32" s="253" t="s">
        <v>1389</v>
      </c>
      <c r="F32" s="268">
        <v>659031</v>
      </c>
      <c r="G32" s="268">
        <v>972681</v>
      </c>
      <c r="H32" s="253" t="s">
        <v>540</v>
      </c>
      <c r="I32" s="255" t="s">
        <v>1387</v>
      </c>
      <c r="J32" s="254">
        <v>68</v>
      </c>
      <c r="K32" s="254">
        <v>68</v>
      </c>
      <c r="L32" s="253" t="s">
        <v>1315</v>
      </c>
      <c r="M32" s="252" t="s">
        <v>1390</v>
      </c>
      <c r="N32" s="253">
        <v>127</v>
      </c>
      <c r="O32" s="253" t="s">
        <v>428</v>
      </c>
      <c r="P32" s="253"/>
      <c r="Q32" s="253">
        <v>2004</v>
      </c>
      <c r="R32" s="253" t="s">
        <v>1307</v>
      </c>
      <c r="S32" s="256"/>
      <c r="T32" s="257"/>
    </row>
    <row r="33" spans="1:20" x14ac:dyDescent="0.3">
      <c r="A33" s="251">
        <v>32</v>
      </c>
      <c r="B33" s="253" t="s">
        <v>1391</v>
      </c>
      <c r="C33" s="253" t="s">
        <v>1309</v>
      </c>
      <c r="D33" s="253" t="s">
        <v>1388</v>
      </c>
      <c r="E33" s="253" t="s">
        <v>1389</v>
      </c>
      <c r="F33" s="268" t="s">
        <v>1392</v>
      </c>
      <c r="G33" s="268" t="s">
        <v>1393</v>
      </c>
      <c r="H33" s="259" t="s">
        <v>540</v>
      </c>
      <c r="I33" s="255" t="s">
        <v>1391</v>
      </c>
      <c r="J33" s="254">
        <v>39</v>
      </c>
      <c r="K33" s="254">
        <v>39</v>
      </c>
      <c r="L33" s="253" t="s">
        <v>1201</v>
      </c>
      <c r="M33" s="252" t="s">
        <v>1394</v>
      </c>
      <c r="N33" s="253">
        <v>120</v>
      </c>
      <c r="O33" s="253" t="s">
        <v>428</v>
      </c>
      <c r="P33" s="253"/>
      <c r="Q33" s="253">
        <v>2004</v>
      </c>
      <c r="R33" s="253" t="s">
        <v>1307</v>
      </c>
      <c r="S33" s="256"/>
      <c r="T33" s="257"/>
    </row>
    <row r="34" spans="1:20" x14ac:dyDescent="0.3">
      <c r="A34" s="251">
        <v>33</v>
      </c>
      <c r="B34" s="253" t="s">
        <v>1395</v>
      </c>
      <c r="C34" s="253" t="s">
        <v>1309</v>
      </c>
      <c r="D34" s="253" t="s">
        <v>1388</v>
      </c>
      <c r="E34" s="253" t="s">
        <v>1396</v>
      </c>
      <c r="F34" s="268" t="s">
        <v>1397</v>
      </c>
      <c r="G34" s="268" t="s">
        <v>1398</v>
      </c>
      <c r="H34" s="259" t="s">
        <v>540</v>
      </c>
      <c r="I34" s="255" t="s">
        <v>1395</v>
      </c>
      <c r="J34" s="254">
        <v>310</v>
      </c>
      <c r="K34" s="254">
        <v>254</v>
      </c>
      <c r="L34" s="253" t="s">
        <v>1321</v>
      </c>
      <c r="M34" s="252" t="s">
        <v>1394</v>
      </c>
      <c r="N34" s="253">
        <v>470</v>
      </c>
      <c r="O34" s="253" t="s">
        <v>428</v>
      </c>
      <c r="P34" s="253"/>
      <c r="Q34" s="253">
        <v>2003</v>
      </c>
      <c r="R34" s="253" t="s">
        <v>1307</v>
      </c>
      <c r="S34" s="256"/>
      <c r="T34" s="257"/>
    </row>
    <row r="35" spans="1:20" x14ac:dyDescent="0.3">
      <c r="A35" s="251">
        <v>34</v>
      </c>
      <c r="B35" s="253" t="s">
        <v>1399</v>
      </c>
      <c r="C35" s="253" t="s">
        <v>1309</v>
      </c>
      <c r="D35" s="253" t="s">
        <v>1388</v>
      </c>
      <c r="E35" s="253" t="s">
        <v>1400</v>
      </c>
      <c r="F35" s="268" t="s">
        <v>1392</v>
      </c>
      <c r="G35" s="268" t="s">
        <v>1398</v>
      </c>
      <c r="H35" s="259" t="s">
        <v>540</v>
      </c>
      <c r="I35" s="255" t="s">
        <v>1399</v>
      </c>
      <c r="J35" s="254">
        <v>104</v>
      </c>
      <c r="K35" s="254">
        <v>104</v>
      </c>
      <c r="L35" s="253" t="s">
        <v>1321</v>
      </c>
      <c r="M35" s="252" t="s">
        <v>1401</v>
      </c>
      <c r="N35" s="253">
        <v>305</v>
      </c>
      <c r="O35" s="253" t="s">
        <v>428</v>
      </c>
      <c r="P35" s="253"/>
      <c r="Q35" s="253">
        <v>2004</v>
      </c>
      <c r="R35" s="253" t="s">
        <v>1307</v>
      </c>
      <c r="S35" s="256"/>
      <c r="T35" s="257"/>
    </row>
    <row r="36" spans="1:20" x14ac:dyDescent="0.3">
      <c r="A36" s="251">
        <v>35</v>
      </c>
      <c r="B36" s="253" t="s">
        <v>1402</v>
      </c>
      <c r="C36" s="253" t="s">
        <v>1309</v>
      </c>
      <c r="D36" s="253" t="s">
        <v>1388</v>
      </c>
      <c r="E36" s="253" t="s">
        <v>1402</v>
      </c>
      <c r="F36" s="268">
        <v>675000</v>
      </c>
      <c r="G36" s="268">
        <v>979684</v>
      </c>
      <c r="H36" s="253" t="s">
        <v>1305</v>
      </c>
      <c r="I36" s="255" t="s">
        <v>1402</v>
      </c>
      <c r="J36" s="254">
        <v>300</v>
      </c>
      <c r="K36" s="254">
        <v>300</v>
      </c>
      <c r="L36" s="253" t="s">
        <v>1321</v>
      </c>
      <c r="M36" s="252" t="s">
        <v>1403</v>
      </c>
      <c r="N36" s="253">
        <v>593</v>
      </c>
      <c r="O36" s="253" t="s">
        <v>428</v>
      </c>
      <c r="P36" s="253"/>
      <c r="Q36" s="253">
        <v>2016</v>
      </c>
      <c r="R36" s="253" t="s">
        <v>1307</v>
      </c>
      <c r="S36" s="256"/>
      <c r="T36" s="257"/>
    </row>
    <row r="37" spans="1:20" x14ac:dyDescent="0.3">
      <c r="A37" s="251">
        <v>36</v>
      </c>
      <c r="B37" s="253" t="s">
        <v>1404</v>
      </c>
      <c r="C37" s="253" t="s">
        <v>1309</v>
      </c>
      <c r="D37" s="253" t="s">
        <v>1388</v>
      </c>
      <c r="E37" s="253" t="s">
        <v>1404</v>
      </c>
      <c r="F37" s="268">
        <v>682079</v>
      </c>
      <c r="G37" s="268">
        <v>979139</v>
      </c>
      <c r="H37" s="253" t="s">
        <v>1305</v>
      </c>
      <c r="I37" s="255" t="s">
        <v>1404</v>
      </c>
      <c r="J37" s="254">
        <v>64</v>
      </c>
      <c r="K37" s="254">
        <v>36</v>
      </c>
      <c r="L37" s="253" t="s">
        <v>1321</v>
      </c>
      <c r="M37" s="252" t="s">
        <v>1405</v>
      </c>
      <c r="N37" s="253">
        <v>102</v>
      </c>
      <c r="O37" s="253" t="s">
        <v>427</v>
      </c>
      <c r="P37" s="253"/>
      <c r="Q37" s="253">
        <v>2013</v>
      </c>
      <c r="R37" s="253" t="s">
        <v>1406</v>
      </c>
      <c r="S37" s="256"/>
      <c r="T37" s="257"/>
    </row>
    <row r="38" spans="1:20" x14ac:dyDescent="0.3">
      <c r="A38" s="251">
        <v>37</v>
      </c>
      <c r="B38" s="253" t="s">
        <v>1407</v>
      </c>
      <c r="C38" s="253" t="s">
        <v>1309</v>
      </c>
      <c r="D38" s="253" t="s">
        <v>1388</v>
      </c>
      <c r="E38" s="253" t="s">
        <v>1408</v>
      </c>
      <c r="F38" s="268">
        <v>658160</v>
      </c>
      <c r="G38" s="268">
        <v>975106</v>
      </c>
      <c r="H38" s="259" t="s">
        <v>592</v>
      </c>
      <c r="I38" s="255" t="s">
        <v>1407</v>
      </c>
      <c r="J38" s="254">
        <v>256</v>
      </c>
      <c r="K38" s="254">
        <v>95</v>
      </c>
      <c r="L38" s="253" t="s">
        <v>1321</v>
      </c>
      <c r="M38" s="252" t="s">
        <v>1390</v>
      </c>
      <c r="N38" s="253">
        <v>211</v>
      </c>
      <c r="O38" s="253" t="s">
        <v>428</v>
      </c>
      <c r="P38" s="253"/>
      <c r="Q38" s="253" t="s">
        <v>1409</v>
      </c>
      <c r="R38" s="253" t="s">
        <v>475</v>
      </c>
      <c r="S38" s="256"/>
      <c r="T38" s="257"/>
    </row>
    <row r="39" spans="1:20" x14ac:dyDescent="0.3">
      <c r="A39" s="251">
        <v>38</v>
      </c>
      <c r="B39" s="260" t="s">
        <v>1049</v>
      </c>
      <c r="C39" s="253" t="s">
        <v>1309</v>
      </c>
      <c r="D39" s="253" t="s">
        <v>1388</v>
      </c>
      <c r="E39" s="253" t="s">
        <v>1410</v>
      </c>
      <c r="F39" s="254">
        <v>655568</v>
      </c>
      <c r="G39" s="254">
        <v>962364</v>
      </c>
      <c r="H39" s="259" t="s">
        <v>540</v>
      </c>
      <c r="I39" s="255" t="s">
        <v>1049</v>
      </c>
      <c r="J39" s="254">
        <v>30</v>
      </c>
      <c r="K39" s="254">
        <v>30</v>
      </c>
      <c r="L39" s="253" t="s">
        <v>1321</v>
      </c>
      <c r="M39" s="252" t="s">
        <v>1394</v>
      </c>
      <c r="N39" s="253">
        <v>65</v>
      </c>
      <c r="O39" s="253" t="s">
        <v>428</v>
      </c>
      <c r="P39" s="253"/>
      <c r="Q39" s="253">
        <v>2015</v>
      </c>
      <c r="R39" s="253" t="s">
        <v>1411</v>
      </c>
      <c r="S39" s="256"/>
      <c r="T39" s="257"/>
    </row>
    <row r="40" spans="1:20" x14ac:dyDescent="0.3">
      <c r="A40" s="251">
        <v>39</v>
      </c>
      <c r="B40" s="260" t="s">
        <v>1412</v>
      </c>
      <c r="C40" s="253" t="s">
        <v>1309</v>
      </c>
      <c r="D40" s="253" t="s">
        <v>1388</v>
      </c>
      <c r="E40" s="253" t="s">
        <v>1413</v>
      </c>
      <c r="F40" s="254"/>
      <c r="G40" s="254"/>
      <c r="H40" s="259" t="s">
        <v>540</v>
      </c>
      <c r="I40" s="255" t="s">
        <v>1412</v>
      </c>
      <c r="J40" s="254">
        <v>42.5</v>
      </c>
      <c r="K40" s="254">
        <v>42.5</v>
      </c>
      <c r="L40" s="253"/>
      <c r="M40" s="252" t="s">
        <v>1414</v>
      </c>
      <c r="N40" s="253">
        <v>75</v>
      </c>
      <c r="O40" s="253" t="s">
        <v>428</v>
      </c>
      <c r="P40" s="253"/>
      <c r="Q40" s="253">
        <v>2011</v>
      </c>
      <c r="R40" s="253" t="s">
        <v>1307</v>
      </c>
      <c r="S40" s="256"/>
      <c r="T40" s="257"/>
    </row>
    <row r="41" spans="1:20" x14ac:dyDescent="0.3">
      <c r="A41" s="251">
        <v>40</v>
      </c>
      <c r="B41" s="252" t="s">
        <v>1415</v>
      </c>
      <c r="C41" s="253" t="s">
        <v>1309</v>
      </c>
      <c r="D41" s="253" t="s">
        <v>1416</v>
      </c>
      <c r="E41" s="253" t="s">
        <v>1417</v>
      </c>
      <c r="F41" s="254">
        <v>691462</v>
      </c>
      <c r="G41" s="254">
        <v>968474</v>
      </c>
      <c r="H41" s="253" t="s">
        <v>592</v>
      </c>
      <c r="I41" s="255" t="s">
        <v>1415</v>
      </c>
      <c r="J41" s="254">
        <v>200</v>
      </c>
      <c r="K41" s="254">
        <v>157</v>
      </c>
      <c r="L41" s="253" t="s">
        <v>1321</v>
      </c>
      <c r="M41" s="252" t="s">
        <v>1418</v>
      </c>
      <c r="N41" s="253">
        <v>316</v>
      </c>
      <c r="O41" s="253" t="s">
        <v>429</v>
      </c>
      <c r="P41" s="253"/>
      <c r="Q41" s="253">
        <v>2003</v>
      </c>
      <c r="R41" s="253" t="s">
        <v>1336</v>
      </c>
      <c r="S41" s="256"/>
      <c r="T41" s="257"/>
    </row>
    <row r="42" spans="1:20" x14ac:dyDescent="0.3">
      <c r="A42" s="251">
        <v>41</v>
      </c>
      <c r="B42" s="253" t="s">
        <v>1419</v>
      </c>
      <c r="C42" s="253" t="s">
        <v>1309</v>
      </c>
      <c r="D42" s="253" t="s">
        <v>1416</v>
      </c>
      <c r="E42" s="253" t="s">
        <v>1420</v>
      </c>
      <c r="F42" s="254">
        <v>655473.24899999995</v>
      </c>
      <c r="G42" s="254">
        <v>984852.37800000003</v>
      </c>
      <c r="H42" s="259" t="s">
        <v>540</v>
      </c>
      <c r="I42" s="255" t="s">
        <v>1419</v>
      </c>
      <c r="J42" s="254">
        <v>40</v>
      </c>
      <c r="K42" s="254">
        <v>40</v>
      </c>
      <c r="L42" s="253" t="s">
        <v>1321</v>
      </c>
      <c r="M42" s="252" t="s">
        <v>1421</v>
      </c>
      <c r="N42" s="253">
        <v>134</v>
      </c>
      <c r="O42" s="253" t="s">
        <v>429</v>
      </c>
      <c r="P42" s="253"/>
      <c r="Q42" s="253">
        <v>2004</v>
      </c>
      <c r="R42" s="253" t="s">
        <v>1307</v>
      </c>
      <c r="S42" s="256"/>
      <c r="T42" s="257"/>
    </row>
    <row r="43" spans="1:20" x14ac:dyDescent="0.3">
      <c r="A43" s="251">
        <v>42</v>
      </c>
      <c r="B43" s="253" t="s">
        <v>1422</v>
      </c>
      <c r="C43" s="253" t="s">
        <v>1309</v>
      </c>
      <c r="D43" s="253" t="s">
        <v>1416</v>
      </c>
      <c r="E43" s="253" t="s">
        <v>1420</v>
      </c>
      <c r="F43" s="254"/>
      <c r="G43" s="254"/>
      <c r="H43" s="259" t="s">
        <v>540</v>
      </c>
      <c r="I43" s="255" t="s">
        <v>1422</v>
      </c>
      <c r="J43" s="254">
        <v>49</v>
      </c>
      <c r="K43" s="254">
        <v>41</v>
      </c>
      <c r="L43" s="253" t="s">
        <v>1321</v>
      </c>
      <c r="M43" s="252" t="s">
        <v>1394</v>
      </c>
      <c r="N43" s="253">
        <v>108</v>
      </c>
      <c r="O43" s="253" t="s">
        <v>429</v>
      </c>
      <c r="P43" s="253"/>
      <c r="Q43" s="253"/>
      <c r="R43" s="253" t="s">
        <v>474</v>
      </c>
      <c r="S43" s="256"/>
      <c r="T43" s="257"/>
    </row>
    <row r="44" spans="1:20" x14ac:dyDescent="0.3">
      <c r="A44" s="251">
        <v>43</v>
      </c>
      <c r="B44" s="253" t="s">
        <v>1423</v>
      </c>
      <c r="C44" s="253" t="s">
        <v>1309</v>
      </c>
      <c r="D44" s="253" t="s">
        <v>1416</v>
      </c>
      <c r="E44" s="253" t="s">
        <v>1424</v>
      </c>
      <c r="F44" s="254">
        <v>696211.78399999999</v>
      </c>
      <c r="G44" s="254">
        <v>981411.61800000002</v>
      </c>
      <c r="H44" s="253" t="s">
        <v>592</v>
      </c>
      <c r="I44" s="255" t="s">
        <v>1423</v>
      </c>
      <c r="J44" s="254">
        <v>366</v>
      </c>
      <c r="K44" s="254">
        <v>280</v>
      </c>
      <c r="L44" s="253" t="s">
        <v>1315</v>
      </c>
      <c r="M44" s="252" t="s">
        <v>1425</v>
      </c>
      <c r="N44" s="253">
        <v>385</v>
      </c>
      <c r="O44" s="253" t="s">
        <v>429</v>
      </c>
      <c r="P44" s="253"/>
      <c r="Q44" s="253">
        <v>1980</v>
      </c>
      <c r="R44" s="253" t="s">
        <v>1307</v>
      </c>
      <c r="S44" s="256"/>
      <c r="T44" s="257"/>
    </row>
    <row r="45" spans="1:20" x14ac:dyDescent="0.3">
      <c r="A45" s="251">
        <v>44</v>
      </c>
      <c r="B45" s="253" t="s">
        <v>1426</v>
      </c>
      <c r="C45" s="253" t="s">
        <v>1309</v>
      </c>
      <c r="D45" s="253" t="s">
        <v>1416</v>
      </c>
      <c r="E45" s="253" t="s">
        <v>1424</v>
      </c>
      <c r="F45" s="254">
        <v>695046</v>
      </c>
      <c r="G45" s="254">
        <v>980950</v>
      </c>
      <c r="H45" s="253" t="s">
        <v>592</v>
      </c>
      <c r="I45" s="255" t="s">
        <v>1426</v>
      </c>
      <c r="J45" s="254">
        <v>155</v>
      </c>
      <c r="K45" s="254">
        <v>150</v>
      </c>
      <c r="L45" s="253" t="s">
        <v>1315</v>
      </c>
      <c r="M45" s="252" t="s">
        <v>1427</v>
      </c>
      <c r="N45" s="253">
        <v>186</v>
      </c>
      <c r="O45" s="253" t="s">
        <v>429</v>
      </c>
      <c r="P45" s="253"/>
      <c r="Q45" s="253">
        <v>1990</v>
      </c>
      <c r="R45" s="253" t="s">
        <v>1307</v>
      </c>
      <c r="S45" s="256"/>
      <c r="T45" s="257"/>
    </row>
    <row r="46" spans="1:20" x14ac:dyDescent="0.3">
      <c r="A46" s="251">
        <v>45</v>
      </c>
      <c r="B46" s="253" t="s">
        <v>1428</v>
      </c>
      <c r="C46" s="253" t="s">
        <v>1309</v>
      </c>
      <c r="D46" s="253" t="s">
        <v>1416</v>
      </c>
      <c r="E46" s="253" t="s">
        <v>1429</v>
      </c>
      <c r="F46" s="254"/>
      <c r="G46" s="254"/>
      <c r="H46" s="259" t="s">
        <v>540</v>
      </c>
      <c r="I46" s="255" t="s">
        <v>1428</v>
      </c>
      <c r="J46" s="254">
        <v>250</v>
      </c>
      <c r="K46" s="254">
        <v>250</v>
      </c>
      <c r="L46" s="253" t="s">
        <v>1321</v>
      </c>
      <c r="M46" s="252" t="s">
        <v>1394</v>
      </c>
      <c r="N46" s="253">
        <v>271</v>
      </c>
      <c r="O46" s="253" t="s">
        <v>429</v>
      </c>
      <c r="P46" s="253"/>
      <c r="Q46" s="253">
        <v>1989</v>
      </c>
      <c r="R46" s="253" t="s">
        <v>1307</v>
      </c>
      <c r="S46" s="256"/>
      <c r="T46" s="257"/>
    </row>
    <row r="47" spans="1:20" x14ac:dyDescent="0.3">
      <c r="A47" s="251">
        <v>46</v>
      </c>
      <c r="B47" s="253" t="s">
        <v>1430</v>
      </c>
      <c r="C47" s="253" t="s">
        <v>1309</v>
      </c>
      <c r="D47" s="253" t="s">
        <v>1416</v>
      </c>
      <c r="E47" s="253" t="s">
        <v>1429</v>
      </c>
      <c r="F47" s="254">
        <v>698036</v>
      </c>
      <c r="G47" s="254">
        <v>983052</v>
      </c>
      <c r="H47" s="253" t="s">
        <v>592</v>
      </c>
      <c r="I47" s="255" t="s">
        <v>1430</v>
      </c>
      <c r="J47" s="254">
        <v>200</v>
      </c>
      <c r="K47" s="254">
        <v>132</v>
      </c>
      <c r="L47" s="253" t="s">
        <v>1315</v>
      </c>
      <c r="M47" s="252" t="s">
        <v>1421</v>
      </c>
      <c r="N47" s="253">
        <v>166</v>
      </c>
      <c r="O47" s="253" t="s">
        <v>429</v>
      </c>
      <c r="P47" s="253"/>
      <c r="Q47" s="253">
        <v>1989</v>
      </c>
      <c r="R47" s="253" t="s">
        <v>1307</v>
      </c>
      <c r="S47" s="256"/>
      <c r="T47" s="257"/>
    </row>
    <row r="48" spans="1:20" x14ac:dyDescent="0.3">
      <c r="A48" s="251">
        <v>47</v>
      </c>
      <c r="B48" s="253" t="s">
        <v>1431</v>
      </c>
      <c r="C48" s="253" t="s">
        <v>1309</v>
      </c>
      <c r="D48" s="253" t="s">
        <v>1416</v>
      </c>
      <c r="E48" s="253" t="s">
        <v>1432</v>
      </c>
      <c r="F48" s="254">
        <v>697815.13800000004</v>
      </c>
      <c r="G48" s="254">
        <v>962880.96499999997</v>
      </c>
      <c r="H48" s="253" t="s">
        <v>592</v>
      </c>
      <c r="I48" s="255" t="s">
        <v>1431</v>
      </c>
      <c r="J48" s="254">
        <v>62</v>
      </c>
      <c r="K48" s="254">
        <v>62</v>
      </c>
      <c r="L48" s="253" t="s">
        <v>1201</v>
      </c>
      <c r="M48" s="252" t="s">
        <v>1433</v>
      </c>
      <c r="N48" s="253">
        <v>123</v>
      </c>
      <c r="O48" s="253" t="s">
        <v>429</v>
      </c>
      <c r="P48" s="253"/>
      <c r="Q48" s="253">
        <v>1989</v>
      </c>
      <c r="R48" s="253" t="s">
        <v>434</v>
      </c>
      <c r="S48" s="256"/>
      <c r="T48" s="257"/>
    </row>
    <row r="49" spans="1:20" x14ac:dyDescent="0.3">
      <c r="A49" s="251">
        <v>48</v>
      </c>
      <c r="B49" s="253" t="s">
        <v>1434</v>
      </c>
      <c r="C49" s="253" t="s">
        <v>1309</v>
      </c>
      <c r="D49" s="253" t="s">
        <v>1416</v>
      </c>
      <c r="E49" s="253" t="s">
        <v>1434</v>
      </c>
      <c r="F49" s="254">
        <v>698988</v>
      </c>
      <c r="G49" s="254">
        <v>986846</v>
      </c>
      <c r="H49" s="253" t="s">
        <v>592</v>
      </c>
      <c r="I49" s="255" t="s">
        <v>1434</v>
      </c>
      <c r="J49" s="254">
        <v>175</v>
      </c>
      <c r="K49" s="254">
        <v>172</v>
      </c>
      <c r="L49" s="253" t="s">
        <v>1321</v>
      </c>
      <c r="M49" s="252" t="s">
        <v>1405</v>
      </c>
      <c r="N49" s="253">
        <v>304</v>
      </c>
      <c r="O49" s="253" t="s">
        <v>429</v>
      </c>
      <c r="P49" s="253"/>
      <c r="Q49" s="253">
        <v>2007</v>
      </c>
      <c r="R49" s="253" t="s">
        <v>1307</v>
      </c>
      <c r="S49" s="256"/>
      <c r="T49" s="257"/>
    </row>
    <row r="50" spans="1:20" x14ac:dyDescent="0.3">
      <c r="A50" s="251">
        <v>49</v>
      </c>
      <c r="B50" s="253" t="s">
        <v>1435</v>
      </c>
      <c r="C50" s="253" t="s">
        <v>1309</v>
      </c>
      <c r="D50" s="253" t="s">
        <v>1416</v>
      </c>
      <c r="E50" s="253" t="s">
        <v>1436</v>
      </c>
      <c r="F50" s="254">
        <v>690654.20799999998</v>
      </c>
      <c r="G50" s="254">
        <v>972265.75100000005</v>
      </c>
      <c r="H50" s="253" t="s">
        <v>592</v>
      </c>
      <c r="I50" s="255" t="s">
        <v>1435</v>
      </c>
      <c r="J50" s="254">
        <v>340</v>
      </c>
      <c r="K50" s="254">
        <v>275</v>
      </c>
      <c r="L50" s="253" t="s">
        <v>1321</v>
      </c>
      <c r="M50" s="252" t="s">
        <v>1437</v>
      </c>
      <c r="N50" s="253">
        <v>455</v>
      </c>
      <c r="O50" s="253" t="s">
        <v>429</v>
      </c>
      <c r="P50" s="253"/>
      <c r="Q50" s="253">
        <v>2015</v>
      </c>
      <c r="R50" s="253" t="s">
        <v>434</v>
      </c>
      <c r="S50" s="256"/>
      <c r="T50" s="257"/>
    </row>
    <row r="51" spans="1:20" x14ac:dyDescent="0.3">
      <c r="A51" s="251">
        <v>50</v>
      </c>
      <c r="B51" s="253" t="s">
        <v>1438</v>
      </c>
      <c r="C51" s="253" t="s">
        <v>1309</v>
      </c>
      <c r="D51" s="253" t="s">
        <v>1439</v>
      </c>
      <c r="E51" s="253" t="s">
        <v>1440</v>
      </c>
      <c r="F51" s="254">
        <v>691462</v>
      </c>
      <c r="G51" s="254">
        <v>968474</v>
      </c>
      <c r="H51" s="253" t="s">
        <v>592</v>
      </c>
      <c r="I51" s="255" t="s">
        <v>1438</v>
      </c>
      <c r="J51" s="254">
        <v>113</v>
      </c>
      <c r="K51" s="254">
        <v>87</v>
      </c>
      <c r="L51" s="253" t="s">
        <v>1321</v>
      </c>
      <c r="M51" s="252" t="s">
        <v>1418</v>
      </c>
      <c r="N51" s="253">
        <v>118</v>
      </c>
      <c r="O51" s="253" t="s">
        <v>429</v>
      </c>
      <c r="P51" s="253"/>
      <c r="Q51" s="253">
        <v>1993</v>
      </c>
      <c r="R51" s="253" t="s">
        <v>1307</v>
      </c>
      <c r="S51" s="256">
        <v>2015</v>
      </c>
      <c r="T51" s="257" t="s">
        <v>1307</v>
      </c>
    </row>
    <row r="52" spans="1:20" ht="22.5" customHeight="1" x14ac:dyDescent="0.3">
      <c r="A52" s="251">
        <v>51</v>
      </c>
      <c r="B52" s="253" t="s">
        <v>1441</v>
      </c>
      <c r="C52" s="253" t="s">
        <v>1309</v>
      </c>
      <c r="D52" s="253" t="s">
        <v>1442</v>
      </c>
      <c r="E52" s="253" t="s">
        <v>1441</v>
      </c>
      <c r="F52" s="254">
        <v>704940.61</v>
      </c>
      <c r="G52" s="254">
        <v>976142.54</v>
      </c>
      <c r="H52" s="253" t="s">
        <v>592</v>
      </c>
      <c r="I52" s="255" t="s">
        <v>1441</v>
      </c>
      <c r="J52" s="254">
        <v>379</v>
      </c>
      <c r="K52" s="254">
        <v>125</v>
      </c>
      <c r="L52" s="253" t="s">
        <v>1321</v>
      </c>
      <c r="M52" s="252" t="s">
        <v>1443</v>
      </c>
      <c r="N52" s="253">
        <v>418</v>
      </c>
      <c r="O52" s="253" t="s">
        <v>429</v>
      </c>
      <c r="P52" s="253"/>
      <c r="Q52" s="253">
        <v>1996</v>
      </c>
      <c r="R52" s="253" t="s">
        <v>434</v>
      </c>
      <c r="S52" s="256"/>
      <c r="T52" s="257"/>
    </row>
    <row r="53" spans="1:20" x14ac:dyDescent="0.3">
      <c r="A53" s="251">
        <v>52</v>
      </c>
      <c r="B53" s="253" t="s">
        <v>1444</v>
      </c>
      <c r="C53" s="253" t="s">
        <v>1309</v>
      </c>
      <c r="D53" s="253" t="s">
        <v>1442</v>
      </c>
      <c r="E53" s="253" t="s">
        <v>1445</v>
      </c>
      <c r="F53" s="254">
        <v>718504.87</v>
      </c>
      <c r="G53" s="254">
        <v>970010.72</v>
      </c>
      <c r="H53" s="253" t="s">
        <v>592</v>
      </c>
      <c r="I53" s="255" t="s">
        <v>1444</v>
      </c>
      <c r="J53" s="254">
        <v>398</v>
      </c>
      <c r="K53" s="254">
        <v>296</v>
      </c>
      <c r="L53" s="253" t="s">
        <v>1321</v>
      </c>
      <c r="M53" s="252" t="s">
        <v>1446</v>
      </c>
      <c r="N53" s="253">
        <v>542</v>
      </c>
      <c r="O53" s="253" t="s">
        <v>429</v>
      </c>
      <c r="P53" s="253"/>
      <c r="Q53" s="253">
        <v>1993</v>
      </c>
      <c r="R53" s="253" t="s">
        <v>446</v>
      </c>
      <c r="S53" s="256"/>
      <c r="T53" s="257"/>
    </row>
    <row r="54" spans="1:20" x14ac:dyDescent="0.3">
      <c r="A54" s="251">
        <v>53</v>
      </c>
      <c r="B54" s="253" t="s">
        <v>1447</v>
      </c>
      <c r="C54" s="253" t="s">
        <v>1309</v>
      </c>
      <c r="D54" s="253" t="s">
        <v>1442</v>
      </c>
      <c r="E54" s="253" t="s">
        <v>1447</v>
      </c>
      <c r="F54" s="254">
        <v>706960.68</v>
      </c>
      <c r="G54" s="254">
        <v>990410.1</v>
      </c>
      <c r="H54" s="253" t="s">
        <v>592</v>
      </c>
      <c r="I54" s="255" t="s">
        <v>1447</v>
      </c>
      <c r="J54" s="254">
        <v>200</v>
      </c>
      <c r="K54" s="254">
        <v>156</v>
      </c>
      <c r="L54" s="253" t="s">
        <v>1315</v>
      </c>
      <c r="M54" s="252" t="s">
        <v>1343</v>
      </c>
      <c r="N54" s="253">
        <v>362</v>
      </c>
      <c r="O54" s="253" t="s">
        <v>429</v>
      </c>
      <c r="P54" s="253"/>
      <c r="Q54" s="253">
        <v>2006</v>
      </c>
      <c r="R54" s="253" t="s">
        <v>446</v>
      </c>
      <c r="S54" s="256"/>
      <c r="T54" s="257"/>
    </row>
    <row r="55" spans="1:20" x14ac:dyDescent="0.3">
      <c r="A55" s="251">
        <v>54</v>
      </c>
      <c r="B55" s="253" t="s">
        <v>1448</v>
      </c>
      <c r="C55" s="253" t="s">
        <v>1309</v>
      </c>
      <c r="D55" s="253" t="s">
        <v>1442</v>
      </c>
      <c r="E55" s="253" t="s">
        <v>1449</v>
      </c>
      <c r="F55" s="254">
        <v>708425.41399999999</v>
      </c>
      <c r="G55" s="254">
        <v>990177.78899999999</v>
      </c>
      <c r="H55" s="259" t="s">
        <v>540</v>
      </c>
      <c r="I55" s="255" t="s">
        <v>1448</v>
      </c>
      <c r="J55" s="254">
        <v>323</v>
      </c>
      <c r="K55" s="254">
        <v>315</v>
      </c>
      <c r="L55" s="253" t="s">
        <v>1321</v>
      </c>
      <c r="M55" s="252" t="s">
        <v>1450</v>
      </c>
      <c r="N55" s="253">
        <v>601</v>
      </c>
      <c r="O55" s="253" t="s">
        <v>429</v>
      </c>
      <c r="P55" s="253"/>
      <c r="Q55" s="253">
        <v>2013</v>
      </c>
      <c r="R55" s="253" t="s">
        <v>434</v>
      </c>
      <c r="S55" s="256"/>
      <c r="T55" s="257"/>
    </row>
    <row r="56" spans="1:20" ht="26" x14ac:dyDescent="0.3">
      <c r="A56" s="251">
        <v>55</v>
      </c>
      <c r="B56" s="253" t="s">
        <v>1451</v>
      </c>
      <c r="C56" s="253" t="s">
        <v>1309</v>
      </c>
      <c r="D56" s="253" t="s">
        <v>1442</v>
      </c>
      <c r="E56" s="253" t="s">
        <v>1452</v>
      </c>
      <c r="F56" s="268" t="s">
        <v>1453</v>
      </c>
      <c r="G56" s="268">
        <v>706301.9</v>
      </c>
      <c r="H56" s="259" t="s">
        <v>540</v>
      </c>
      <c r="I56" s="255" t="s">
        <v>1451</v>
      </c>
      <c r="J56" s="254">
        <v>500</v>
      </c>
      <c r="K56" s="254">
        <v>175</v>
      </c>
      <c r="L56" s="253" t="s">
        <v>1321</v>
      </c>
      <c r="M56" s="252" t="s">
        <v>1454</v>
      </c>
      <c r="N56" s="253">
        <v>536</v>
      </c>
      <c r="O56" s="253" t="s">
        <v>429</v>
      </c>
      <c r="P56" s="253"/>
      <c r="Q56" s="253">
        <v>2013</v>
      </c>
      <c r="R56" s="253" t="s">
        <v>1307</v>
      </c>
      <c r="S56" s="256"/>
      <c r="T56" s="257"/>
    </row>
    <row r="57" spans="1:20" x14ac:dyDescent="0.3">
      <c r="A57" s="251">
        <v>56</v>
      </c>
      <c r="B57" s="253" t="s">
        <v>1455</v>
      </c>
      <c r="C57" s="253" t="s">
        <v>1309</v>
      </c>
      <c r="D57" s="253" t="s">
        <v>1442</v>
      </c>
      <c r="E57" s="253" t="s">
        <v>1456</v>
      </c>
      <c r="F57" s="254">
        <v>708667.47</v>
      </c>
      <c r="G57" s="254">
        <v>968573.84</v>
      </c>
      <c r="H57" s="253" t="s">
        <v>592</v>
      </c>
      <c r="I57" s="255" t="s">
        <v>1455</v>
      </c>
      <c r="J57" s="254">
        <v>382</v>
      </c>
      <c r="K57" s="254">
        <v>300</v>
      </c>
      <c r="L57" s="253" t="s">
        <v>1321</v>
      </c>
      <c r="M57" s="252" t="s">
        <v>1457</v>
      </c>
      <c r="N57" s="253">
        <v>483</v>
      </c>
      <c r="O57" s="253" t="s">
        <v>429</v>
      </c>
      <c r="P57" s="253"/>
      <c r="Q57" s="253">
        <v>1992</v>
      </c>
      <c r="R57" s="253" t="s">
        <v>1307</v>
      </c>
      <c r="S57" s="256"/>
      <c r="T57" s="257"/>
    </row>
    <row r="58" spans="1:20" ht="26" x14ac:dyDescent="0.3">
      <c r="A58" s="251">
        <v>57</v>
      </c>
      <c r="B58" s="252" t="s">
        <v>1458</v>
      </c>
      <c r="C58" s="253" t="s">
        <v>1309</v>
      </c>
      <c r="D58" s="253" t="s">
        <v>1442</v>
      </c>
      <c r="E58" s="253" t="s">
        <v>1459</v>
      </c>
      <c r="F58" s="254">
        <v>709549</v>
      </c>
      <c r="G58" s="254">
        <v>977233</v>
      </c>
      <c r="H58" s="253" t="s">
        <v>1305</v>
      </c>
      <c r="I58" s="255" t="s">
        <v>1458</v>
      </c>
      <c r="J58" s="254">
        <v>35</v>
      </c>
      <c r="K58" s="254">
        <v>10.5</v>
      </c>
      <c r="L58" s="253" t="s">
        <v>1321</v>
      </c>
      <c r="M58" s="252" t="s">
        <v>1371</v>
      </c>
      <c r="N58" s="253">
        <v>17</v>
      </c>
      <c r="O58" s="253" t="s">
        <v>429</v>
      </c>
      <c r="P58" s="253"/>
      <c r="Q58" s="253">
        <v>2016</v>
      </c>
      <c r="R58" s="253" t="s">
        <v>434</v>
      </c>
      <c r="S58" s="256"/>
      <c r="T58" s="257"/>
    </row>
    <row r="59" spans="1:20" x14ac:dyDescent="0.3">
      <c r="A59" s="251">
        <v>58</v>
      </c>
      <c r="B59" s="253" t="s">
        <v>1460</v>
      </c>
      <c r="C59" s="253" t="s">
        <v>1309</v>
      </c>
      <c r="D59" s="253" t="s">
        <v>1461</v>
      </c>
      <c r="E59" s="253" t="s">
        <v>1462</v>
      </c>
      <c r="F59" s="254">
        <v>7388247</v>
      </c>
      <c r="G59" s="254">
        <v>995247</v>
      </c>
      <c r="H59" s="259" t="s">
        <v>540</v>
      </c>
      <c r="I59" s="255" t="s">
        <v>1460</v>
      </c>
      <c r="J59" s="254">
        <v>290</v>
      </c>
      <c r="K59" s="254">
        <v>190</v>
      </c>
      <c r="L59" s="252" t="s">
        <v>1321</v>
      </c>
      <c r="M59" s="252" t="s">
        <v>1463</v>
      </c>
      <c r="N59" s="253">
        <v>222</v>
      </c>
      <c r="O59" s="253" t="s">
        <v>429</v>
      </c>
      <c r="P59" s="253"/>
      <c r="Q59" s="253">
        <v>2012</v>
      </c>
      <c r="R59" s="253" t="s">
        <v>1307</v>
      </c>
      <c r="S59" s="256"/>
      <c r="T59" s="257"/>
    </row>
    <row r="60" spans="1:20" x14ac:dyDescent="0.3">
      <c r="A60" s="251">
        <v>59</v>
      </c>
      <c r="B60" s="253" t="s">
        <v>542</v>
      </c>
      <c r="C60" s="253" t="s">
        <v>1309</v>
      </c>
      <c r="D60" s="253" t="s">
        <v>1461</v>
      </c>
      <c r="E60" s="253" t="s">
        <v>1464</v>
      </c>
      <c r="F60" s="254">
        <v>740629</v>
      </c>
      <c r="G60" s="254">
        <v>1000603</v>
      </c>
      <c r="H60" s="259" t="s">
        <v>540</v>
      </c>
      <c r="I60" s="255" t="s">
        <v>542</v>
      </c>
      <c r="J60" s="254">
        <v>165</v>
      </c>
      <c r="K60" s="254">
        <v>89</v>
      </c>
      <c r="L60" s="252" t="s">
        <v>1315</v>
      </c>
      <c r="M60" s="252" t="s">
        <v>1465</v>
      </c>
      <c r="N60" s="253">
        <v>330</v>
      </c>
      <c r="O60" s="253" t="s">
        <v>429</v>
      </c>
      <c r="P60" s="253"/>
      <c r="Q60" s="253">
        <v>1992</v>
      </c>
      <c r="R60" s="253" t="s">
        <v>1466</v>
      </c>
      <c r="S60" s="256"/>
      <c r="T60" s="257"/>
    </row>
    <row r="61" spans="1:20" x14ac:dyDescent="0.3">
      <c r="A61" s="251">
        <v>60</v>
      </c>
      <c r="B61" s="253" t="s">
        <v>1467</v>
      </c>
      <c r="C61" s="253" t="s">
        <v>1309</v>
      </c>
      <c r="D61" s="253" t="s">
        <v>1461</v>
      </c>
      <c r="E61" s="253" t="s">
        <v>1462</v>
      </c>
      <c r="F61" s="254">
        <v>738653</v>
      </c>
      <c r="G61" s="254">
        <v>994278</v>
      </c>
      <c r="H61" s="259" t="s">
        <v>540</v>
      </c>
      <c r="I61" s="255" t="s">
        <v>1467</v>
      </c>
      <c r="J61" s="254">
        <v>122</v>
      </c>
      <c r="K61" s="254">
        <v>93</v>
      </c>
      <c r="L61" s="252" t="s">
        <v>1321</v>
      </c>
      <c r="M61" s="252" t="s">
        <v>1468</v>
      </c>
      <c r="N61" s="253">
        <v>255</v>
      </c>
      <c r="O61" s="253" t="s">
        <v>429</v>
      </c>
      <c r="P61" s="253"/>
      <c r="Q61" s="253">
        <v>2005</v>
      </c>
      <c r="R61" s="253" t="s">
        <v>1469</v>
      </c>
      <c r="S61" s="256"/>
      <c r="T61" s="257"/>
    </row>
    <row r="62" spans="1:20" x14ac:dyDescent="0.3">
      <c r="A62" s="251">
        <v>61</v>
      </c>
      <c r="B62" s="253" t="s">
        <v>1470</v>
      </c>
      <c r="C62" s="253" t="s">
        <v>1309</v>
      </c>
      <c r="D62" s="253" t="s">
        <v>1461</v>
      </c>
      <c r="E62" s="253" t="s">
        <v>1471</v>
      </c>
      <c r="F62" s="254">
        <v>906245</v>
      </c>
      <c r="G62" s="254">
        <v>41139</v>
      </c>
      <c r="H62" s="259" t="s">
        <v>540</v>
      </c>
      <c r="I62" s="255" t="s">
        <v>1470</v>
      </c>
      <c r="J62" s="254">
        <v>73</v>
      </c>
      <c r="K62" s="254">
        <v>64</v>
      </c>
      <c r="L62" s="252" t="s">
        <v>1321</v>
      </c>
      <c r="M62" s="252" t="s">
        <v>1465</v>
      </c>
      <c r="N62" s="253">
        <v>300</v>
      </c>
      <c r="O62" s="253" t="s">
        <v>429</v>
      </c>
      <c r="P62" s="253"/>
      <c r="Q62" s="253">
        <v>2002</v>
      </c>
      <c r="R62" s="253" t="s">
        <v>1469</v>
      </c>
      <c r="S62" s="256"/>
      <c r="T62" s="257"/>
    </row>
    <row r="63" spans="1:20" x14ac:dyDescent="0.3">
      <c r="A63" s="251">
        <v>62</v>
      </c>
      <c r="B63" s="253" t="s">
        <v>90</v>
      </c>
      <c r="C63" s="253" t="s">
        <v>1309</v>
      </c>
      <c r="D63" s="253" t="s">
        <v>1461</v>
      </c>
      <c r="E63" s="253" t="s">
        <v>1472</v>
      </c>
      <c r="F63" s="254">
        <v>733340</v>
      </c>
      <c r="G63" s="254">
        <v>989072</v>
      </c>
      <c r="H63" s="259" t="s">
        <v>540</v>
      </c>
      <c r="I63" s="255" t="s">
        <v>90</v>
      </c>
      <c r="J63" s="254">
        <v>250</v>
      </c>
      <c r="K63" s="254">
        <v>107</v>
      </c>
      <c r="L63" s="252" t="s">
        <v>1321</v>
      </c>
      <c r="M63" s="252" t="s">
        <v>1473</v>
      </c>
      <c r="N63" s="253">
        <v>260</v>
      </c>
      <c r="O63" s="253" t="s">
        <v>429</v>
      </c>
      <c r="P63" s="253"/>
      <c r="Q63" s="253">
        <v>2006</v>
      </c>
      <c r="R63" s="253" t="s">
        <v>1469</v>
      </c>
      <c r="S63" s="256"/>
      <c r="T63" s="257"/>
    </row>
    <row r="64" spans="1:20" x14ac:dyDescent="0.3">
      <c r="A64" s="251">
        <v>63</v>
      </c>
      <c r="B64" s="253" t="s">
        <v>1474</v>
      </c>
      <c r="C64" s="253" t="s">
        <v>1309</v>
      </c>
      <c r="D64" s="253" t="s">
        <v>1475</v>
      </c>
      <c r="E64" s="253" t="s">
        <v>1424</v>
      </c>
      <c r="F64" s="254">
        <v>730644</v>
      </c>
      <c r="G64" s="254">
        <v>1019146</v>
      </c>
      <c r="H64" s="253" t="s">
        <v>592</v>
      </c>
      <c r="I64" s="255" t="s">
        <v>1474</v>
      </c>
      <c r="J64" s="254">
        <v>78.58</v>
      </c>
      <c r="K64" s="254">
        <v>77.2</v>
      </c>
      <c r="L64" s="253" t="s">
        <v>1321</v>
      </c>
      <c r="M64" s="252" t="s">
        <v>1476</v>
      </c>
      <c r="N64" s="253">
        <v>97</v>
      </c>
      <c r="O64" s="253" t="s">
        <v>429</v>
      </c>
      <c r="P64" s="253"/>
      <c r="Q64" s="253">
        <v>1999</v>
      </c>
      <c r="R64" s="253" t="s">
        <v>1477</v>
      </c>
      <c r="S64" s="256"/>
      <c r="T64" s="257"/>
    </row>
    <row r="65" spans="1:20" x14ac:dyDescent="0.3">
      <c r="A65" s="251">
        <v>64</v>
      </c>
      <c r="B65" s="253" t="s">
        <v>1363</v>
      </c>
      <c r="C65" s="253" t="s">
        <v>1309</v>
      </c>
      <c r="D65" s="253" t="s">
        <v>1475</v>
      </c>
      <c r="E65" s="253" t="s">
        <v>1424</v>
      </c>
      <c r="F65" s="254">
        <v>748070</v>
      </c>
      <c r="G65" s="254">
        <v>1022895</v>
      </c>
      <c r="H65" s="253" t="s">
        <v>592</v>
      </c>
      <c r="I65" s="255" t="s">
        <v>1363</v>
      </c>
      <c r="J65" s="254">
        <v>68</v>
      </c>
      <c r="K65" s="254">
        <v>38</v>
      </c>
      <c r="L65" s="253" t="s">
        <v>1315</v>
      </c>
      <c r="M65" s="252" t="s">
        <v>1476</v>
      </c>
      <c r="N65" s="253">
        <v>126</v>
      </c>
      <c r="O65" s="253" t="s">
        <v>429</v>
      </c>
      <c r="P65" s="253"/>
      <c r="Q65" s="253">
        <v>1999</v>
      </c>
      <c r="R65" s="253" t="s">
        <v>434</v>
      </c>
      <c r="S65" s="256"/>
      <c r="T65" s="257"/>
    </row>
    <row r="66" spans="1:20" x14ac:dyDescent="0.3">
      <c r="A66" s="251">
        <v>65</v>
      </c>
      <c r="B66" s="253" t="s">
        <v>1478</v>
      </c>
      <c r="C66" s="253" t="s">
        <v>1309</v>
      </c>
      <c r="D66" s="253" t="s">
        <v>1475</v>
      </c>
      <c r="E66" s="253" t="s">
        <v>1479</v>
      </c>
      <c r="F66" s="254">
        <v>748008.04200000002</v>
      </c>
      <c r="G66" s="254">
        <v>1022711.135</v>
      </c>
      <c r="H66" s="253" t="s">
        <v>540</v>
      </c>
      <c r="I66" s="255" t="s">
        <v>1478</v>
      </c>
      <c r="J66" s="254">
        <v>55</v>
      </c>
      <c r="K66" s="254">
        <v>33</v>
      </c>
      <c r="L66" s="253" t="s">
        <v>1315</v>
      </c>
      <c r="M66" s="252" t="s">
        <v>1476</v>
      </c>
      <c r="N66" s="253">
        <v>87</v>
      </c>
      <c r="O66" s="253" t="s">
        <v>429</v>
      </c>
      <c r="P66" s="253"/>
      <c r="Q66" s="253">
        <v>1999</v>
      </c>
      <c r="R66" s="253" t="s">
        <v>434</v>
      </c>
      <c r="S66" s="256"/>
      <c r="T66" s="257"/>
    </row>
    <row r="67" spans="1:20" x14ac:dyDescent="0.3">
      <c r="A67" s="251">
        <v>66</v>
      </c>
      <c r="B67" s="253" t="s">
        <v>1480</v>
      </c>
      <c r="C67" s="253" t="s">
        <v>1309</v>
      </c>
      <c r="D67" s="253" t="s">
        <v>1475</v>
      </c>
      <c r="E67" s="253" t="s">
        <v>1479</v>
      </c>
      <c r="F67" s="254">
        <v>749657.92299999995</v>
      </c>
      <c r="G67" s="254">
        <v>1023415.007</v>
      </c>
      <c r="H67" s="253" t="s">
        <v>592</v>
      </c>
      <c r="I67" s="255" t="s">
        <v>1480</v>
      </c>
      <c r="J67" s="254">
        <v>250</v>
      </c>
      <c r="K67" s="254">
        <v>120</v>
      </c>
      <c r="L67" s="252" t="s">
        <v>1201</v>
      </c>
      <c r="M67" s="252" t="s">
        <v>1476</v>
      </c>
      <c r="N67" s="253">
        <v>357</v>
      </c>
      <c r="O67" s="253" t="s">
        <v>429</v>
      </c>
      <c r="P67" s="253"/>
      <c r="Q67" s="253">
        <v>1999</v>
      </c>
      <c r="R67" s="253" t="s">
        <v>1307</v>
      </c>
      <c r="S67" s="256"/>
      <c r="T67" s="257"/>
    </row>
    <row r="68" spans="1:20" x14ac:dyDescent="0.3">
      <c r="A68" s="251">
        <v>67</v>
      </c>
      <c r="B68" s="253" t="s">
        <v>1481</v>
      </c>
      <c r="C68" s="253" t="s">
        <v>1309</v>
      </c>
      <c r="D68" s="253" t="s">
        <v>1475</v>
      </c>
      <c r="E68" s="253" t="s">
        <v>1482</v>
      </c>
      <c r="F68" s="254">
        <v>739424</v>
      </c>
      <c r="G68" s="254">
        <v>1018076</v>
      </c>
      <c r="H68" s="253" t="s">
        <v>592</v>
      </c>
      <c r="I68" s="255" t="s">
        <v>1481</v>
      </c>
      <c r="J68" s="254">
        <v>135</v>
      </c>
      <c r="K68" s="254">
        <v>135</v>
      </c>
      <c r="L68" s="252" t="s">
        <v>1321</v>
      </c>
      <c r="M68" s="252" t="s">
        <v>1483</v>
      </c>
      <c r="N68" s="253">
        <v>789</v>
      </c>
      <c r="O68" s="253" t="s">
        <v>429</v>
      </c>
      <c r="P68" s="253"/>
      <c r="Q68" s="253">
        <v>2015</v>
      </c>
      <c r="R68" s="253" t="s">
        <v>1307</v>
      </c>
      <c r="S68" s="256"/>
      <c r="T68" s="257"/>
    </row>
    <row r="69" spans="1:20" x14ac:dyDescent="0.3">
      <c r="A69" s="251">
        <v>68</v>
      </c>
      <c r="B69" s="252" t="s">
        <v>1484</v>
      </c>
      <c r="C69" s="253" t="s">
        <v>1309</v>
      </c>
      <c r="D69" s="253" t="s">
        <v>1485</v>
      </c>
      <c r="E69" s="253" t="s">
        <v>1486</v>
      </c>
      <c r="F69" s="254"/>
      <c r="G69" s="254"/>
      <c r="H69" s="253" t="s">
        <v>540</v>
      </c>
      <c r="I69" s="255" t="s">
        <v>1484</v>
      </c>
      <c r="J69" s="254">
        <v>78</v>
      </c>
      <c r="K69" s="254">
        <v>50</v>
      </c>
      <c r="L69" s="260" t="s">
        <v>1321</v>
      </c>
      <c r="M69" s="252" t="s">
        <v>1487</v>
      </c>
      <c r="N69" s="253">
        <v>77</v>
      </c>
      <c r="O69" s="253" t="s">
        <v>433</v>
      </c>
      <c r="P69" s="253"/>
      <c r="Q69" s="253"/>
      <c r="R69" s="253"/>
      <c r="S69" s="256"/>
      <c r="T69" s="257"/>
    </row>
    <row r="70" spans="1:20" ht="26" x14ac:dyDescent="0.3">
      <c r="A70" s="251">
        <v>69</v>
      </c>
      <c r="B70" s="253" t="s">
        <v>1488</v>
      </c>
      <c r="C70" s="253" t="s">
        <v>1309</v>
      </c>
      <c r="D70" s="253" t="s">
        <v>1485</v>
      </c>
      <c r="E70" s="253" t="s">
        <v>1489</v>
      </c>
      <c r="F70" s="254"/>
      <c r="G70" s="254"/>
      <c r="H70" s="252" t="s">
        <v>1490</v>
      </c>
      <c r="I70" s="255" t="s">
        <v>1488</v>
      </c>
      <c r="J70" s="254">
        <v>283</v>
      </c>
      <c r="K70" s="254">
        <v>283</v>
      </c>
      <c r="L70" s="252" t="s">
        <v>1321</v>
      </c>
      <c r="M70" s="252"/>
      <c r="N70" s="253">
        <v>437</v>
      </c>
      <c r="O70" s="253" t="s">
        <v>433</v>
      </c>
      <c r="P70" s="253"/>
      <c r="Q70" s="253">
        <v>2015</v>
      </c>
      <c r="R70" s="253" t="s">
        <v>1307</v>
      </c>
      <c r="S70" s="256"/>
      <c r="T70" s="257"/>
    </row>
    <row r="71" spans="1:20" x14ac:dyDescent="0.3">
      <c r="A71" s="251">
        <v>70</v>
      </c>
      <c r="B71" s="253" t="s">
        <v>1491</v>
      </c>
      <c r="C71" s="253" t="s">
        <v>1309</v>
      </c>
      <c r="D71" s="253" t="s">
        <v>1492</v>
      </c>
      <c r="E71" s="253" t="s">
        <v>1493</v>
      </c>
      <c r="F71" s="254">
        <v>704705.55200000003</v>
      </c>
      <c r="G71" s="254">
        <v>1006784.8590000001</v>
      </c>
      <c r="H71" s="253" t="s">
        <v>592</v>
      </c>
      <c r="I71" s="255" t="s">
        <v>1491</v>
      </c>
      <c r="J71" s="254">
        <v>130</v>
      </c>
      <c r="K71" s="254">
        <v>30</v>
      </c>
      <c r="L71" s="253" t="s">
        <v>1321</v>
      </c>
      <c r="M71" s="252" t="s">
        <v>1494</v>
      </c>
      <c r="N71" s="253">
        <v>30</v>
      </c>
      <c r="O71" s="253" t="s">
        <v>429</v>
      </c>
      <c r="P71" s="253"/>
      <c r="Q71" s="253">
        <v>1991</v>
      </c>
      <c r="R71" s="253" t="s">
        <v>1336</v>
      </c>
      <c r="S71" s="256"/>
      <c r="T71" s="257"/>
    </row>
    <row r="72" spans="1:20" x14ac:dyDescent="0.3">
      <c r="A72" s="251">
        <v>71</v>
      </c>
      <c r="B72" s="253" t="s">
        <v>1495</v>
      </c>
      <c r="C72" s="253" t="s">
        <v>1309</v>
      </c>
      <c r="D72" s="253" t="s">
        <v>1492</v>
      </c>
      <c r="E72" s="253" t="s">
        <v>1496</v>
      </c>
      <c r="F72" s="254">
        <v>688785.87</v>
      </c>
      <c r="G72" s="254">
        <v>1000419.43</v>
      </c>
      <c r="H72" s="253" t="s">
        <v>592</v>
      </c>
      <c r="I72" s="255" t="s">
        <v>1495</v>
      </c>
      <c r="J72" s="254">
        <v>230</v>
      </c>
      <c r="K72" s="254">
        <v>230</v>
      </c>
      <c r="L72" s="253" t="s">
        <v>1201</v>
      </c>
      <c r="M72" s="252" t="s">
        <v>1497</v>
      </c>
      <c r="N72" s="253">
        <v>352</v>
      </c>
      <c r="O72" s="253" t="s">
        <v>433</v>
      </c>
      <c r="P72" s="253"/>
      <c r="Q72" s="253">
        <v>1991</v>
      </c>
      <c r="R72" s="253" t="s">
        <v>434</v>
      </c>
      <c r="S72" s="256"/>
      <c r="T72" s="257"/>
    </row>
    <row r="73" spans="1:20" x14ac:dyDescent="0.3">
      <c r="A73" s="251">
        <v>72</v>
      </c>
      <c r="B73" s="253" t="s">
        <v>1498</v>
      </c>
      <c r="C73" s="253" t="s">
        <v>1309</v>
      </c>
      <c r="D73" s="253" t="s">
        <v>1492</v>
      </c>
      <c r="E73" s="253" t="s">
        <v>1499</v>
      </c>
      <c r="F73" s="254">
        <v>36</v>
      </c>
      <c r="G73" s="254">
        <v>1006784.8590000001</v>
      </c>
      <c r="H73" s="253" t="s">
        <v>592</v>
      </c>
      <c r="I73" s="255" t="s">
        <v>1498</v>
      </c>
      <c r="J73" s="254">
        <v>200</v>
      </c>
      <c r="K73" s="254">
        <v>100</v>
      </c>
      <c r="L73" s="253" t="s">
        <v>1321</v>
      </c>
      <c r="M73" s="252" t="s">
        <v>1494</v>
      </c>
      <c r="N73" s="253">
        <v>250</v>
      </c>
      <c r="O73" s="253" t="s">
        <v>429</v>
      </c>
      <c r="P73" s="253"/>
      <c r="Q73" s="253">
        <v>2010</v>
      </c>
      <c r="R73" s="253" t="s">
        <v>460</v>
      </c>
      <c r="S73" s="256"/>
      <c r="T73" s="257"/>
    </row>
    <row r="74" spans="1:20" x14ac:dyDescent="0.3">
      <c r="A74" s="251">
        <v>73</v>
      </c>
      <c r="B74" s="253" t="s">
        <v>1500</v>
      </c>
      <c r="C74" s="253" t="s">
        <v>1309</v>
      </c>
      <c r="D74" s="253" t="s">
        <v>1492</v>
      </c>
      <c r="E74" s="253" t="s">
        <v>1500</v>
      </c>
      <c r="F74" s="254">
        <v>708773.86899999995</v>
      </c>
      <c r="G74" s="254">
        <v>1001062.5</v>
      </c>
      <c r="H74" s="259" t="s">
        <v>540</v>
      </c>
      <c r="I74" s="255" t="s">
        <v>1500</v>
      </c>
      <c r="J74" s="254">
        <v>100</v>
      </c>
      <c r="K74" s="254">
        <v>70</v>
      </c>
      <c r="L74" s="253" t="s">
        <v>1321</v>
      </c>
      <c r="M74" s="252" t="s">
        <v>1501</v>
      </c>
      <c r="N74" s="253">
        <v>980</v>
      </c>
      <c r="O74" s="253" t="s">
        <v>429</v>
      </c>
      <c r="P74" s="253"/>
      <c r="Q74" s="253">
        <v>2014</v>
      </c>
      <c r="R74" s="253" t="s">
        <v>1502</v>
      </c>
      <c r="S74" s="256"/>
      <c r="T74" s="257"/>
    </row>
    <row r="75" spans="1:20" x14ac:dyDescent="0.3">
      <c r="A75" s="251">
        <v>74</v>
      </c>
      <c r="B75" s="253" t="s">
        <v>1503</v>
      </c>
      <c r="C75" s="253" t="s">
        <v>1309</v>
      </c>
      <c r="D75" s="253" t="s">
        <v>1492</v>
      </c>
      <c r="E75" s="253" t="s">
        <v>1503</v>
      </c>
      <c r="F75" s="268" t="s">
        <v>1504</v>
      </c>
      <c r="G75" s="268" t="s">
        <v>1505</v>
      </c>
      <c r="H75" s="253" t="s">
        <v>1305</v>
      </c>
      <c r="I75" s="255" t="s">
        <v>1503</v>
      </c>
      <c r="J75" s="254">
        <v>100</v>
      </c>
      <c r="K75" s="254">
        <v>100</v>
      </c>
      <c r="L75" s="253" t="s">
        <v>1315</v>
      </c>
      <c r="M75" s="252" t="s">
        <v>1437</v>
      </c>
      <c r="N75" s="253">
        <v>300</v>
      </c>
      <c r="O75" s="253" t="s">
        <v>429</v>
      </c>
      <c r="P75" s="253"/>
      <c r="Q75" s="253">
        <v>2013</v>
      </c>
      <c r="R75" s="253" t="s">
        <v>434</v>
      </c>
      <c r="S75" s="256"/>
      <c r="T75" s="257"/>
    </row>
    <row r="76" spans="1:20" x14ac:dyDescent="0.3">
      <c r="A76" s="251">
        <v>75</v>
      </c>
      <c r="B76" s="253" t="s">
        <v>1506</v>
      </c>
      <c r="C76" s="253" t="s">
        <v>1309</v>
      </c>
      <c r="D76" s="253" t="s">
        <v>1492</v>
      </c>
      <c r="E76" s="253" t="s">
        <v>1507</v>
      </c>
      <c r="F76" s="254">
        <v>687984.43</v>
      </c>
      <c r="G76" s="254">
        <v>1001866.85</v>
      </c>
      <c r="H76" s="253" t="s">
        <v>592</v>
      </c>
      <c r="I76" s="255" t="s">
        <v>1506</v>
      </c>
      <c r="J76" s="254">
        <v>85</v>
      </c>
      <c r="K76" s="254">
        <v>65</v>
      </c>
      <c r="L76" s="253" t="s">
        <v>1201</v>
      </c>
      <c r="M76" s="252" t="s">
        <v>1508</v>
      </c>
      <c r="N76" s="253">
        <v>180</v>
      </c>
      <c r="O76" s="253" t="s">
        <v>429</v>
      </c>
      <c r="P76" s="253"/>
      <c r="Q76" s="253"/>
      <c r="R76" s="253" t="s">
        <v>1336</v>
      </c>
      <c r="S76" s="256"/>
      <c r="T76" s="257"/>
    </row>
    <row r="77" spans="1:20" x14ac:dyDescent="0.3">
      <c r="A77" s="251">
        <v>76</v>
      </c>
      <c r="B77" s="253" t="s">
        <v>1509</v>
      </c>
      <c r="C77" s="253" t="s">
        <v>1309</v>
      </c>
      <c r="D77" s="253" t="s">
        <v>1492</v>
      </c>
      <c r="E77" s="253" t="s">
        <v>1507</v>
      </c>
      <c r="F77" s="254">
        <v>687734.85</v>
      </c>
      <c r="G77" s="254">
        <v>1002114.88</v>
      </c>
      <c r="H77" s="253" t="s">
        <v>592</v>
      </c>
      <c r="I77" s="255" t="s">
        <v>1509</v>
      </c>
      <c r="J77" s="254">
        <v>60</v>
      </c>
      <c r="K77" s="254">
        <v>30</v>
      </c>
      <c r="L77" s="253" t="s">
        <v>1201</v>
      </c>
      <c r="M77" s="252" t="s">
        <v>1508</v>
      </c>
      <c r="N77" s="253">
        <v>87</v>
      </c>
      <c r="O77" s="253" t="s">
        <v>429</v>
      </c>
      <c r="P77" s="253"/>
      <c r="Q77" s="253"/>
      <c r="R77" s="253" t="s">
        <v>1336</v>
      </c>
      <c r="S77" s="256"/>
      <c r="T77" s="257"/>
    </row>
    <row r="78" spans="1:20" x14ac:dyDescent="0.3">
      <c r="A78" s="251">
        <v>77</v>
      </c>
      <c r="B78" s="253" t="s">
        <v>1510</v>
      </c>
      <c r="C78" s="253" t="s">
        <v>1309</v>
      </c>
      <c r="D78" s="253" t="s">
        <v>1511</v>
      </c>
      <c r="E78" s="253" t="s">
        <v>1512</v>
      </c>
      <c r="F78" s="254">
        <v>677545</v>
      </c>
      <c r="G78" s="254">
        <v>943151</v>
      </c>
      <c r="H78" s="253" t="s">
        <v>592</v>
      </c>
      <c r="I78" s="255" t="s">
        <v>1510</v>
      </c>
      <c r="J78" s="254">
        <v>80</v>
      </c>
      <c r="K78" s="254">
        <v>60</v>
      </c>
      <c r="L78" s="253" t="s">
        <v>1321</v>
      </c>
      <c r="M78" s="252" t="s">
        <v>1513</v>
      </c>
      <c r="N78" s="253">
        <v>300</v>
      </c>
      <c r="O78" s="253" t="s">
        <v>429</v>
      </c>
      <c r="P78" s="253"/>
      <c r="Q78" s="253">
        <v>2012</v>
      </c>
      <c r="R78" s="253" t="s">
        <v>1307</v>
      </c>
      <c r="S78" s="256"/>
      <c r="T78" s="257"/>
    </row>
    <row r="79" spans="1:20" x14ac:dyDescent="0.3">
      <c r="A79" s="251">
        <v>78</v>
      </c>
      <c r="B79" s="253" t="s">
        <v>1514</v>
      </c>
      <c r="C79" s="253" t="s">
        <v>1309</v>
      </c>
      <c r="D79" s="253" t="s">
        <v>1511</v>
      </c>
      <c r="E79" s="253" t="s">
        <v>1515</v>
      </c>
      <c r="F79" s="254">
        <v>644507.76899999997</v>
      </c>
      <c r="G79" s="254">
        <v>952781.66</v>
      </c>
      <c r="H79" s="253" t="s">
        <v>592</v>
      </c>
      <c r="I79" s="255" t="s">
        <v>1514</v>
      </c>
      <c r="J79" s="254">
        <v>347.5</v>
      </c>
      <c r="K79" s="254">
        <v>145</v>
      </c>
      <c r="L79" s="253" t="s">
        <v>1321</v>
      </c>
      <c r="M79" s="252" t="s">
        <v>1516</v>
      </c>
      <c r="N79" s="253">
        <v>467</v>
      </c>
      <c r="O79" s="253" t="s">
        <v>429</v>
      </c>
      <c r="P79" s="253"/>
      <c r="Q79" s="253"/>
      <c r="R79" s="253" t="s">
        <v>1356</v>
      </c>
      <c r="S79" s="256"/>
      <c r="T79" s="257"/>
    </row>
    <row r="80" spans="1:20" x14ac:dyDescent="0.3">
      <c r="A80" s="251">
        <v>79</v>
      </c>
      <c r="B80" s="253" t="s">
        <v>1517</v>
      </c>
      <c r="C80" s="253" t="s">
        <v>1309</v>
      </c>
      <c r="D80" s="253" t="s">
        <v>1511</v>
      </c>
      <c r="E80" s="253" t="s">
        <v>1518</v>
      </c>
      <c r="F80" s="254">
        <v>659965</v>
      </c>
      <c r="G80" s="254">
        <v>958085</v>
      </c>
      <c r="H80" s="253" t="s">
        <v>592</v>
      </c>
      <c r="I80" s="255" t="s">
        <v>1517</v>
      </c>
      <c r="J80" s="254">
        <v>84</v>
      </c>
      <c r="K80" s="254">
        <v>38</v>
      </c>
      <c r="L80" s="253" t="s">
        <v>1321</v>
      </c>
      <c r="M80" s="252" t="s">
        <v>1516</v>
      </c>
      <c r="N80" s="253">
        <v>184</v>
      </c>
      <c r="O80" s="253" t="s">
        <v>429</v>
      </c>
      <c r="P80" s="253"/>
      <c r="Q80" s="253">
        <v>2013</v>
      </c>
      <c r="R80" s="253" t="s">
        <v>1356</v>
      </c>
      <c r="S80" s="256"/>
      <c r="T80" s="257"/>
    </row>
    <row r="81" spans="1:20" x14ac:dyDescent="0.3">
      <c r="A81" s="251">
        <v>80</v>
      </c>
      <c r="B81" s="253" t="s">
        <v>1519</v>
      </c>
      <c r="C81" s="253" t="s">
        <v>1309</v>
      </c>
      <c r="D81" s="253" t="s">
        <v>1511</v>
      </c>
      <c r="E81" s="253" t="s">
        <v>1520</v>
      </c>
      <c r="F81" s="254">
        <v>645638</v>
      </c>
      <c r="G81" s="254">
        <v>953016.68299999996</v>
      </c>
      <c r="H81" s="253" t="s">
        <v>592</v>
      </c>
      <c r="I81" s="255" t="s">
        <v>1519</v>
      </c>
      <c r="J81" s="254">
        <v>100</v>
      </c>
      <c r="K81" s="254">
        <v>32.5</v>
      </c>
      <c r="L81" s="253" t="s">
        <v>1321</v>
      </c>
      <c r="M81" s="252" t="s">
        <v>1513</v>
      </c>
      <c r="N81" s="253">
        <v>247</v>
      </c>
      <c r="O81" s="253" t="s">
        <v>429</v>
      </c>
      <c r="P81" s="253"/>
      <c r="Q81" s="253">
        <v>1999</v>
      </c>
      <c r="R81" s="253" t="s">
        <v>1521</v>
      </c>
      <c r="S81" s="256"/>
      <c r="T81" s="257"/>
    </row>
    <row r="82" spans="1:20" ht="13.5" thickBot="1" x14ac:dyDescent="0.35">
      <c r="A82" s="261">
        <v>81</v>
      </c>
      <c r="B82" s="262" t="s">
        <v>1522</v>
      </c>
      <c r="C82" s="262" t="s">
        <v>1309</v>
      </c>
      <c r="D82" s="262" t="s">
        <v>1511</v>
      </c>
      <c r="E82" s="262" t="s">
        <v>1518</v>
      </c>
      <c r="F82" s="263">
        <v>648261</v>
      </c>
      <c r="G82" s="263">
        <v>959948</v>
      </c>
      <c r="H82" s="262" t="s">
        <v>592</v>
      </c>
      <c r="I82" s="264" t="s">
        <v>1522</v>
      </c>
      <c r="J82" s="263">
        <v>25</v>
      </c>
      <c r="K82" s="263">
        <v>10</v>
      </c>
      <c r="L82" s="262" t="s">
        <v>1315</v>
      </c>
      <c r="M82" s="265" t="s">
        <v>1523</v>
      </c>
      <c r="N82" s="262">
        <v>28</v>
      </c>
      <c r="O82" s="262" t="s">
        <v>429</v>
      </c>
      <c r="P82" s="262"/>
      <c r="Q82" s="262">
        <v>1998</v>
      </c>
      <c r="R82" s="262" t="s">
        <v>1524</v>
      </c>
      <c r="S82" s="266"/>
      <c r="T82" s="267"/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77EB93-4E22-4848-86C6-E6461ECB1A96}">
  <dimension ref="A1:T19"/>
  <sheetViews>
    <sheetView topLeftCell="F1" workbookViewId="0">
      <selection activeCell="S27" sqref="S27"/>
    </sheetView>
  </sheetViews>
  <sheetFormatPr defaultRowHeight="13" x14ac:dyDescent="0.3"/>
  <cols>
    <col min="1" max="1" width="5.453125" style="225" customWidth="1"/>
    <col min="2" max="2" width="11.81640625" style="524" bestFit="1" customWidth="1"/>
    <col min="3" max="3" width="6" style="225" bestFit="1" customWidth="1"/>
    <col min="4" max="4" width="6.90625" style="225" bestFit="1" customWidth="1"/>
    <col min="5" max="5" width="12.08984375" style="225" bestFit="1" customWidth="1"/>
    <col min="6" max="6" width="14.81640625" style="225" bestFit="1" customWidth="1"/>
    <col min="7" max="7" width="13.7265625" style="225" bestFit="1" customWidth="1"/>
    <col min="8" max="8" width="5.81640625" style="225" bestFit="1" customWidth="1"/>
    <col min="9" max="9" width="12.1796875" style="225" bestFit="1" customWidth="1"/>
    <col min="10" max="10" width="9.453125" style="225" customWidth="1"/>
    <col min="11" max="11" width="7.81640625" style="225" bestFit="1" customWidth="1"/>
    <col min="12" max="12" width="14.81640625" style="225" bestFit="1" customWidth="1"/>
    <col min="13" max="13" width="19" style="225" bestFit="1" customWidth="1"/>
    <col min="14" max="14" width="9.36328125" style="225" bestFit="1" customWidth="1"/>
    <col min="15" max="15" width="5.7265625" style="225" bestFit="1" customWidth="1"/>
    <col min="16" max="16" width="7.08984375" style="225" bestFit="1" customWidth="1"/>
    <col min="17" max="17" width="14.7265625" style="225" bestFit="1" customWidth="1"/>
    <col min="18" max="18" width="8.6328125" style="225" bestFit="1" customWidth="1"/>
    <col min="19" max="19" width="17.90625" style="225" bestFit="1" customWidth="1"/>
    <col min="20" max="20" width="12.90625" style="225" bestFit="1" customWidth="1"/>
    <col min="21" max="16384" width="8.7265625" style="225"/>
  </cols>
  <sheetData>
    <row r="1" spans="1:20" ht="39.5" thickBot="1" x14ac:dyDescent="0.35">
      <c r="A1" s="520" t="s">
        <v>1525</v>
      </c>
      <c r="B1" s="521" t="s">
        <v>1526</v>
      </c>
      <c r="C1" s="522" t="s">
        <v>2</v>
      </c>
      <c r="D1" s="522" t="s">
        <v>3</v>
      </c>
      <c r="E1" s="522" t="s">
        <v>4</v>
      </c>
      <c r="F1" s="522" t="s">
        <v>2604</v>
      </c>
      <c r="G1" s="522" t="s">
        <v>2605</v>
      </c>
      <c r="H1" s="522" t="s">
        <v>602</v>
      </c>
      <c r="I1" s="522" t="s">
        <v>1108</v>
      </c>
      <c r="J1" s="522" t="s">
        <v>2606</v>
      </c>
      <c r="K1" s="522" t="s">
        <v>1530</v>
      </c>
      <c r="L1" s="522" t="s">
        <v>1531</v>
      </c>
      <c r="M1" s="522" t="s">
        <v>606</v>
      </c>
      <c r="N1" s="522" t="s">
        <v>1533</v>
      </c>
      <c r="O1" s="522" t="s">
        <v>608</v>
      </c>
      <c r="P1" s="522" t="s">
        <v>609</v>
      </c>
      <c r="Q1" s="522" t="s">
        <v>2607</v>
      </c>
      <c r="R1" s="522" t="s">
        <v>611</v>
      </c>
      <c r="S1" s="522" t="s">
        <v>1535</v>
      </c>
      <c r="T1" s="523" t="s">
        <v>2608</v>
      </c>
    </row>
    <row r="2" spans="1:20" x14ac:dyDescent="0.3">
      <c r="A2" s="525">
        <v>1</v>
      </c>
      <c r="B2" s="526" t="s">
        <v>2609</v>
      </c>
      <c r="C2" s="526" t="s">
        <v>2610</v>
      </c>
      <c r="D2" s="527" t="s">
        <v>2611</v>
      </c>
      <c r="E2" s="526" t="s">
        <v>2609</v>
      </c>
      <c r="F2" s="528" t="s">
        <v>2612</v>
      </c>
      <c r="G2" s="529" t="s">
        <v>2613</v>
      </c>
      <c r="H2" s="526" t="s">
        <v>2614</v>
      </c>
      <c r="I2" s="530"/>
      <c r="J2" s="529">
        <v>100</v>
      </c>
      <c r="K2" s="529"/>
      <c r="L2" s="526"/>
      <c r="M2" s="526"/>
      <c r="N2" s="529">
        <f>J2*2</f>
        <v>200</v>
      </c>
      <c r="O2" s="529"/>
      <c r="P2" s="529"/>
      <c r="Q2" s="529">
        <v>2015</v>
      </c>
      <c r="R2" s="529" t="s">
        <v>469</v>
      </c>
      <c r="S2" s="530"/>
      <c r="T2" s="531"/>
    </row>
    <row r="3" spans="1:20" x14ac:dyDescent="0.3">
      <c r="A3" s="59">
        <v>2</v>
      </c>
      <c r="B3" s="42" t="s">
        <v>2615</v>
      </c>
      <c r="C3" s="42" t="s">
        <v>2610</v>
      </c>
      <c r="D3" s="65" t="s">
        <v>2616</v>
      </c>
      <c r="E3" s="42" t="s">
        <v>2617</v>
      </c>
      <c r="F3" s="79"/>
      <c r="G3" s="41"/>
      <c r="H3" s="42" t="s">
        <v>2614</v>
      </c>
      <c r="I3" s="532"/>
      <c r="J3" s="41">
        <v>148.80000000000001</v>
      </c>
      <c r="K3" s="41"/>
      <c r="L3" s="42" t="s">
        <v>2618</v>
      </c>
      <c r="M3" s="42"/>
      <c r="N3" s="41">
        <v>293</v>
      </c>
      <c r="O3" s="41"/>
      <c r="P3" s="41"/>
      <c r="Q3" s="41"/>
      <c r="R3" s="41" t="s">
        <v>469</v>
      </c>
      <c r="S3" s="532"/>
      <c r="T3" s="533"/>
    </row>
    <row r="4" spans="1:20" x14ac:dyDescent="0.3">
      <c r="A4" s="59">
        <v>3</v>
      </c>
      <c r="B4" s="42" t="s">
        <v>2619</v>
      </c>
      <c r="C4" s="42" t="s">
        <v>2610</v>
      </c>
      <c r="D4" s="65" t="s">
        <v>2616</v>
      </c>
      <c r="E4" s="42" t="s">
        <v>2619</v>
      </c>
      <c r="F4" s="41" t="s">
        <v>2620</v>
      </c>
      <c r="G4" s="41" t="s">
        <v>2621</v>
      </c>
      <c r="H4" s="42" t="s">
        <v>2614</v>
      </c>
      <c r="I4" s="532"/>
      <c r="J4" s="41">
        <v>30.5</v>
      </c>
      <c r="K4" s="41"/>
      <c r="L4" s="42"/>
      <c r="M4" s="42"/>
      <c r="N4" s="41">
        <f t="shared" ref="N4:N19" si="0">J4*2</f>
        <v>61</v>
      </c>
      <c r="O4" s="41"/>
      <c r="P4" s="41"/>
      <c r="Q4" s="41">
        <v>2015</v>
      </c>
      <c r="R4" s="41" t="s">
        <v>469</v>
      </c>
      <c r="S4" s="532"/>
      <c r="T4" s="533"/>
    </row>
    <row r="5" spans="1:20" x14ac:dyDescent="0.3">
      <c r="A5" s="59">
        <v>4</v>
      </c>
      <c r="B5" s="42" t="s">
        <v>2622</v>
      </c>
      <c r="C5" s="42" t="s">
        <v>2610</v>
      </c>
      <c r="D5" s="65" t="s">
        <v>2623</v>
      </c>
      <c r="E5" s="42" t="s">
        <v>2622</v>
      </c>
      <c r="F5" s="41" t="s">
        <v>2624</v>
      </c>
      <c r="G5" s="41" t="s">
        <v>2625</v>
      </c>
      <c r="H5" s="42" t="s">
        <v>2614</v>
      </c>
      <c r="I5" s="310" t="s">
        <v>2626</v>
      </c>
      <c r="J5" s="41">
        <v>52.7</v>
      </c>
      <c r="K5" s="41">
        <v>18</v>
      </c>
      <c r="L5" s="42" t="s">
        <v>618</v>
      </c>
      <c r="M5" s="65" t="s">
        <v>2627</v>
      </c>
      <c r="N5" s="41">
        <v>101</v>
      </c>
      <c r="O5" s="41">
        <v>1</v>
      </c>
      <c r="P5" s="41"/>
      <c r="Q5" s="41">
        <v>2015</v>
      </c>
      <c r="R5" s="41" t="s">
        <v>469</v>
      </c>
      <c r="S5" s="532"/>
      <c r="T5" s="533"/>
    </row>
    <row r="6" spans="1:20" x14ac:dyDescent="0.3">
      <c r="A6" s="59">
        <v>5</v>
      </c>
      <c r="B6" s="42" t="s">
        <v>2628</v>
      </c>
      <c r="C6" s="42" t="s">
        <v>2610</v>
      </c>
      <c r="D6" s="65" t="s">
        <v>2629</v>
      </c>
      <c r="E6" s="42" t="s">
        <v>2630</v>
      </c>
      <c r="F6" s="41" t="s">
        <v>2631</v>
      </c>
      <c r="G6" s="41" t="s">
        <v>2632</v>
      </c>
      <c r="H6" s="42" t="s">
        <v>2614</v>
      </c>
      <c r="I6" s="532"/>
      <c r="J6" s="41">
        <v>200</v>
      </c>
      <c r="K6" s="41"/>
      <c r="L6" s="42"/>
      <c r="M6" s="42"/>
      <c r="N6" s="41">
        <f t="shared" si="0"/>
        <v>400</v>
      </c>
      <c r="O6" s="41"/>
      <c r="P6" s="41"/>
      <c r="Q6" s="41">
        <v>2015</v>
      </c>
      <c r="R6" s="41" t="s">
        <v>469</v>
      </c>
      <c r="S6" s="532"/>
      <c r="T6" s="533"/>
    </row>
    <row r="7" spans="1:20" x14ac:dyDescent="0.3">
      <c r="A7" s="59">
        <v>6</v>
      </c>
      <c r="B7" s="42" t="s">
        <v>2633</v>
      </c>
      <c r="C7" s="42" t="s">
        <v>2610</v>
      </c>
      <c r="D7" s="65" t="s">
        <v>2629</v>
      </c>
      <c r="E7" s="42" t="s">
        <v>2634</v>
      </c>
      <c r="F7" s="41"/>
      <c r="G7" s="41"/>
      <c r="H7" s="42" t="s">
        <v>2614</v>
      </c>
      <c r="I7" s="532"/>
      <c r="J7" s="41">
        <v>842</v>
      </c>
      <c r="K7" s="41"/>
      <c r="L7" s="42" t="s">
        <v>2618</v>
      </c>
      <c r="M7" s="42"/>
      <c r="N7" s="41">
        <f t="shared" si="0"/>
        <v>1684</v>
      </c>
      <c r="O7" s="41"/>
      <c r="P7" s="41"/>
      <c r="Q7" s="41"/>
      <c r="R7" s="41" t="s">
        <v>469</v>
      </c>
      <c r="S7" s="532"/>
      <c r="T7" s="533"/>
    </row>
    <row r="8" spans="1:20" x14ac:dyDescent="0.3">
      <c r="A8" s="59">
        <v>7</v>
      </c>
      <c r="B8" s="42" t="s">
        <v>2635</v>
      </c>
      <c r="C8" s="42" t="s">
        <v>2610</v>
      </c>
      <c r="D8" s="65" t="s">
        <v>2636</v>
      </c>
      <c r="E8" s="42" t="s">
        <v>2637</v>
      </c>
      <c r="F8" s="41" t="s">
        <v>2638</v>
      </c>
      <c r="G8" s="41" t="s">
        <v>2639</v>
      </c>
      <c r="H8" s="42" t="s">
        <v>2614</v>
      </c>
      <c r="I8" s="532"/>
      <c r="J8" s="41">
        <v>1717</v>
      </c>
      <c r="K8" s="41"/>
      <c r="L8" s="42" t="s">
        <v>2618</v>
      </c>
      <c r="M8" s="42"/>
      <c r="N8" s="41">
        <f t="shared" si="0"/>
        <v>3434</v>
      </c>
      <c r="O8" s="41"/>
      <c r="P8" s="41"/>
      <c r="Q8" s="41"/>
      <c r="R8" s="41" t="s">
        <v>2640</v>
      </c>
      <c r="S8" s="532"/>
      <c r="T8" s="533"/>
    </row>
    <row r="9" spans="1:20" x14ac:dyDescent="0.3">
      <c r="A9" s="59">
        <v>8</v>
      </c>
      <c r="B9" s="42" t="s">
        <v>2641</v>
      </c>
      <c r="C9" s="42" t="s">
        <v>2610</v>
      </c>
      <c r="D9" s="65" t="s">
        <v>2636</v>
      </c>
      <c r="E9" s="42" t="s">
        <v>2642</v>
      </c>
      <c r="F9" s="41" t="s">
        <v>2643</v>
      </c>
      <c r="G9" s="41" t="s">
        <v>2644</v>
      </c>
      <c r="H9" s="42" t="s">
        <v>2614</v>
      </c>
      <c r="I9" s="532"/>
      <c r="J9" s="41">
        <v>140</v>
      </c>
      <c r="K9" s="41"/>
      <c r="L9" s="65" t="s">
        <v>2618</v>
      </c>
      <c r="M9" s="42"/>
      <c r="N9" s="41">
        <f t="shared" si="0"/>
        <v>280</v>
      </c>
      <c r="O9" s="41"/>
      <c r="P9" s="41"/>
      <c r="Q9" s="41"/>
      <c r="R9" s="41" t="s">
        <v>469</v>
      </c>
      <c r="S9" s="532"/>
      <c r="T9" s="533"/>
    </row>
    <row r="10" spans="1:20" x14ac:dyDescent="0.3">
      <c r="A10" s="59">
        <v>9</v>
      </c>
      <c r="B10" s="42" t="s">
        <v>2645</v>
      </c>
      <c r="C10" s="42" t="s">
        <v>2610</v>
      </c>
      <c r="D10" s="65" t="s">
        <v>2636</v>
      </c>
      <c r="E10" s="42" t="s">
        <v>2646</v>
      </c>
      <c r="F10" s="41" t="s">
        <v>2647</v>
      </c>
      <c r="G10" s="41" t="s">
        <v>2648</v>
      </c>
      <c r="H10" s="42" t="s">
        <v>2614</v>
      </c>
      <c r="I10" s="532"/>
      <c r="J10" s="41">
        <v>395</v>
      </c>
      <c r="K10" s="41">
        <v>2.8</v>
      </c>
      <c r="L10" s="42" t="s">
        <v>618</v>
      </c>
      <c r="M10" s="65" t="s">
        <v>2649</v>
      </c>
      <c r="N10" s="41">
        <f t="shared" si="0"/>
        <v>790</v>
      </c>
      <c r="O10" s="41">
        <v>1</v>
      </c>
      <c r="P10" s="41"/>
      <c r="Q10" s="41">
        <v>2016</v>
      </c>
      <c r="R10" s="41" t="s">
        <v>469</v>
      </c>
      <c r="S10" s="532"/>
      <c r="T10" s="533"/>
    </row>
    <row r="11" spans="1:20" x14ac:dyDescent="0.3">
      <c r="A11" s="59">
        <v>10</v>
      </c>
      <c r="B11" s="42" t="s">
        <v>2650</v>
      </c>
      <c r="C11" s="42" t="s">
        <v>2610</v>
      </c>
      <c r="D11" s="65" t="s">
        <v>2636</v>
      </c>
      <c r="E11" s="42" t="s">
        <v>2651</v>
      </c>
      <c r="F11" s="41" t="s">
        <v>2652</v>
      </c>
      <c r="G11" s="41" t="s">
        <v>2653</v>
      </c>
      <c r="H11" s="42" t="s">
        <v>2614</v>
      </c>
      <c r="I11" s="532"/>
      <c r="J11" s="41">
        <v>120</v>
      </c>
      <c r="K11" s="41">
        <v>1</v>
      </c>
      <c r="L11" s="42" t="s">
        <v>618</v>
      </c>
      <c r="M11" s="42" t="s">
        <v>2654</v>
      </c>
      <c r="N11" s="41">
        <f t="shared" si="0"/>
        <v>240</v>
      </c>
      <c r="O11" s="41">
        <v>1</v>
      </c>
      <c r="P11" s="41"/>
      <c r="Q11" s="41">
        <v>2016</v>
      </c>
      <c r="R11" s="41" t="s">
        <v>469</v>
      </c>
      <c r="S11" s="532"/>
      <c r="T11" s="533"/>
    </row>
    <row r="12" spans="1:20" x14ac:dyDescent="0.3">
      <c r="A12" s="59">
        <v>11</v>
      </c>
      <c r="B12" s="42" t="s">
        <v>2655</v>
      </c>
      <c r="C12" s="42" t="s">
        <v>2610</v>
      </c>
      <c r="D12" s="65" t="s">
        <v>2656</v>
      </c>
      <c r="E12" s="42" t="s">
        <v>2657</v>
      </c>
      <c r="F12" s="41"/>
      <c r="G12" s="41"/>
      <c r="H12" s="42" t="s">
        <v>2614</v>
      </c>
      <c r="I12" s="532"/>
      <c r="J12" s="41">
        <v>38</v>
      </c>
      <c r="K12" s="41">
        <v>12</v>
      </c>
      <c r="L12" s="42"/>
      <c r="M12" s="65" t="s">
        <v>2658</v>
      </c>
      <c r="N12" s="41">
        <f t="shared" si="0"/>
        <v>76</v>
      </c>
      <c r="O12" s="41"/>
      <c r="P12" s="41"/>
      <c r="Q12" s="41"/>
      <c r="R12" s="41" t="s">
        <v>469</v>
      </c>
      <c r="S12" s="532"/>
      <c r="T12" s="533"/>
    </row>
    <row r="13" spans="1:20" x14ac:dyDescent="0.3">
      <c r="A13" s="59">
        <v>12</v>
      </c>
      <c r="B13" s="42" t="s">
        <v>2659</v>
      </c>
      <c r="C13" s="42" t="s">
        <v>2610</v>
      </c>
      <c r="D13" s="65" t="s">
        <v>2660</v>
      </c>
      <c r="E13" s="42" t="s">
        <v>2661</v>
      </c>
      <c r="F13" s="41" t="s">
        <v>2662</v>
      </c>
      <c r="G13" s="41" t="s">
        <v>2663</v>
      </c>
      <c r="H13" s="42" t="s">
        <v>2614</v>
      </c>
      <c r="I13" s="532"/>
      <c r="J13" s="41">
        <v>31.5</v>
      </c>
      <c r="K13" s="41"/>
      <c r="L13" s="42"/>
      <c r="M13" s="42"/>
      <c r="N13" s="41">
        <f t="shared" si="0"/>
        <v>63</v>
      </c>
      <c r="O13" s="41"/>
      <c r="P13" s="41"/>
      <c r="Q13" s="41">
        <v>2015</v>
      </c>
      <c r="R13" s="41" t="s">
        <v>469</v>
      </c>
      <c r="S13" s="532"/>
      <c r="T13" s="533"/>
    </row>
    <row r="14" spans="1:20" x14ac:dyDescent="0.3">
      <c r="A14" s="59">
        <v>13</v>
      </c>
      <c r="B14" s="42" t="s">
        <v>2664</v>
      </c>
      <c r="C14" s="42" t="s">
        <v>2610</v>
      </c>
      <c r="D14" s="65" t="s">
        <v>2660</v>
      </c>
      <c r="E14" s="42" t="s">
        <v>2665</v>
      </c>
      <c r="F14" s="41" t="s">
        <v>2666</v>
      </c>
      <c r="G14" s="41" t="s">
        <v>2667</v>
      </c>
      <c r="H14" s="42" t="s">
        <v>2614</v>
      </c>
      <c r="I14" s="532"/>
      <c r="J14" s="41">
        <v>68.849999999999994</v>
      </c>
      <c r="K14" s="41"/>
      <c r="L14" s="42" t="s">
        <v>2618</v>
      </c>
      <c r="M14" s="42"/>
      <c r="N14" s="41">
        <v>140</v>
      </c>
      <c r="O14" s="41"/>
      <c r="P14" s="41"/>
      <c r="Q14" s="41"/>
      <c r="R14" s="41" t="s">
        <v>469</v>
      </c>
      <c r="S14" s="532"/>
      <c r="T14" s="533"/>
    </row>
    <row r="15" spans="1:20" x14ac:dyDescent="0.3">
      <c r="A15" s="59">
        <v>14</v>
      </c>
      <c r="B15" s="42" t="s">
        <v>2668</v>
      </c>
      <c r="C15" s="42" t="s">
        <v>2610</v>
      </c>
      <c r="D15" s="65" t="s">
        <v>2669</v>
      </c>
      <c r="E15" s="42" t="s">
        <v>2670</v>
      </c>
      <c r="F15" s="41" t="s">
        <v>2671</v>
      </c>
      <c r="G15" s="41" t="s">
        <v>2672</v>
      </c>
      <c r="H15" s="42" t="s">
        <v>2614</v>
      </c>
      <c r="I15" s="310" t="s">
        <v>2673</v>
      </c>
      <c r="J15" s="41">
        <v>31.5</v>
      </c>
      <c r="K15" s="41">
        <v>11.25</v>
      </c>
      <c r="L15" s="42" t="s">
        <v>618</v>
      </c>
      <c r="M15" s="65" t="s">
        <v>2658</v>
      </c>
      <c r="N15" s="41">
        <f t="shared" si="0"/>
        <v>63</v>
      </c>
      <c r="O15" s="41"/>
      <c r="P15" s="41"/>
      <c r="Q15" s="41"/>
      <c r="R15" s="41" t="s">
        <v>469</v>
      </c>
      <c r="S15" s="532"/>
      <c r="T15" s="533"/>
    </row>
    <row r="16" spans="1:20" x14ac:dyDescent="0.3">
      <c r="A16" s="59">
        <v>15</v>
      </c>
      <c r="B16" s="42" t="s">
        <v>2674</v>
      </c>
      <c r="C16" s="42" t="s">
        <v>2610</v>
      </c>
      <c r="D16" s="65" t="s">
        <v>2669</v>
      </c>
      <c r="E16" s="42" t="s">
        <v>2675</v>
      </c>
      <c r="F16" s="41" t="s">
        <v>2676</v>
      </c>
      <c r="G16" s="41"/>
      <c r="H16" s="42" t="s">
        <v>2614</v>
      </c>
      <c r="I16" s="532"/>
      <c r="J16" s="41">
        <v>85</v>
      </c>
      <c r="K16" s="41">
        <v>39.5</v>
      </c>
      <c r="L16" s="42" t="s">
        <v>618</v>
      </c>
      <c r="M16" s="65" t="s">
        <v>2658</v>
      </c>
      <c r="N16" s="41">
        <f t="shared" si="0"/>
        <v>170</v>
      </c>
      <c r="O16" s="41"/>
      <c r="P16" s="41"/>
      <c r="Q16" s="41"/>
      <c r="R16" s="41" t="s">
        <v>469</v>
      </c>
      <c r="S16" s="532"/>
      <c r="T16" s="533"/>
    </row>
    <row r="17" spans="1:20" x14ac:dyDescent="0.3">
      <c r="A17" s="59">
        <v>16</v>
      </c>
      <c r="B17" s="42" t="s">
        <v>2677</v>
      </c>
      <c r="C17" s="42" t="s">
        <v>2610</v>
      </c>
      <c r="D17" s="65" t="s">
        <v>2678</v>
      </c>
      <c r="E17" s="42" t="s">
        <v>2679</v>
      </c>
      <c r="F17" s="41"/>
      <c r="G17" s="41"/>
      <c r="H17" s="42" t="s">
        <v>2614</v>
      </c>
      <c r="I17" s="532"/>
      <c r="J17" s="41">
        <v>234</v>
      </c>
      <c r="K17" s="41"/>
      <c r="L17" s="42"/>
      <c r="M17" s="42"/>
      <c r="N17" s="41">
        <f t="shared" si="0"/>
        <v>468</v>
      </c>
      <c r="O17" s="41"/>
      <c r="P17" s="41"/>
      <c r="Q17" s="41">
        <v>2015</v>
      </c>
      <c r="R17" s="41" t="s">
        <v>469</v>
      </c>
      <c r="S17" s="532"/>
      <c r="T17" s="533"/>
    </row>
    <row r="18" spans="1:20" x14ac:dyDescent="0.3">
      <c r="A18" s="59">
        <v>17</v>
      </c>
      <c r="B18" s="42" t="s">
        <v>2680</v>
      </c>
      <c r="C18" s="42" t="s">
        <v>2610</v>
      </c>
      <c r="D18" s="65" t="s">
        <v>2678</v>
      </c>
      <c r="E18" s="42" t="s">
        <v>2680</v>
      </c>
      <c r="F18" s="41"/>
      <c r="G18" s="41"/>
      <c r="H18" s="42" t="s">
        <v>2614</v>
      </c>
      <c r="I18" s="532"/>
      <c r="J18" s="534">
        <v>1120</v>
      </c>
      <c r="K18" s="41"/>
      <c r="L18" s="42" t="s">
        <v>2618</v>
      </c>
      <c r="M18" s="42"/>
      <c r="N18" s="41">
        <f t="shared" si="0"/>
        <v>2240</v>
      </c>
      <c r="O18" s="41"/>
      <c r="P18" s="41"/>
      <c r="Q18" s="41"/>
      <c r="R18" s="41" t="s">
        <v>469</v>
      </c>
      <c r="S18" s="532"/>
      <c r="T18" s="533"/>
    </row>
    <row r="19" spans="1:20" ht="13.5" thickBot="1" x14ac:dyDescent="0.35">
      <c r="A19" s="535">
        <v>18</v>
      </c>
      <c r="B19" s="536" t="s">
        <v>2121</v>
      </c>
      <c r="C19" s="536" t="s">
        <v>2610</v>
      </c>
      <c r="D19" s="537" t="s">
        <v>2678</v>
      </c>
      <c r="E19" s="536" t="s">
        <v>2681</v>
      </c>
      <c r="F19" s="109" t="s">
        <v>2682</v>
      </c>
      <c r="G19" s="109" t="s">
        <v>2683</v>
      </c>
      <c r="H19" s="109" t="s">
        <v>2614</v>
      </c>
      <c r="I19" s="538"/>
      <c r="J19" s="539">
        <v>200</v>
      </c>
      <c r="K19" s="109">
        <v>97</v>
      </c>
      <c r="L19" s="536" t="s">
        <v>618</v>
      </c>
      <c r="M19" s="537" t="s">
        <v>2684</v>
      </c>
      <c r="N19" s="109">
        <f t="shared" si="0"/>
        <v>400</v>
      </c>
      <c r="O19" s="109">
        <v>1</v>
      </c>
      <c r="P19" s="109"/>
      <c r="Q19" s="109">
        <v>2008</v>
      </c>
      <c r="R19" s="109" t="s">
        <v>469</v>
      </c>
      <c r="S19" s="540">
        <v>2015</v>
      </c>
      <c r="T19" s="541" t="s">
        <v>469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7A10B4-FC29-4C1A-A669-C4D5B160B16C}">
  <dimension ref="A1:T14"/>
  <sheetViews>
    <sheetView topLeftCell="A3" workbookViewId="0">
      <selection activeCell="I11" sqref="I11"/>
    </sheetView>
  </sheetViews>
  <sheetFormatPr defaultRowHeight="13" x14ac:dyDescent="0.3"/>
  <cols>
    <col min="1" max="1" width="3.453125" style="2" bestFit="1" customWidth="1"/>
    <col min="2" max="2" width="20.26953125" style="2" customWidth="1"/>
    <col min="3" max="3" width="9.54296875" style="2" bestFit="1" customWidth="1"/>
    <col min="4" max="4" width="15.08984375" style="2" bestFit="1" customWidth="1"/>
    <col min="5" max="5" width="9.6328125" style="2" bestFit="1" customWidth="1"/>
    <col min="6" max="8" width="8.7265625" style="2"/>
    <col min="9" max="9" width="15.08984375" style="2" customWidth="1"/>
    <col min="10" max="11" width="8.7265625" style="2"/>
    <col min="12" max="12" width="19.6328125" style="2" customWidth="1"/>
    <col min="13" max="13" width="28.81640625" style="2" customWidth="1"/>
    <col min="14" max="16" width="8.7265625" style="2"/>
    <col min="17" max="17" width="12.54296875" style="2" customWidth="1"/>
    <col min="18" max="18" width="11.54296875" style="2" customWidth="1"/>
    <col min="19" max="16384" width="8.7265625" style="2"/>
  </cols>
  <sheetData>
    <row r="1" spans="1:20" ht="52" x14ac:dyDescent="0.3">
      <c r="A1" s="380" t="s">
        <v>0</v>
      </c>
      <c r="B1" s="381" t="s">
        <v>1</v>
      </c>
      <c r="C1" s="381" t="s">
        <v>2</v>
      </c>
      <c r="D1" s="381" t="s">
        <v>3</v>
      </c>
      <c r="E1" s="381" t="s">
        <v>4</v>
      </c>
      <c r="F1" s="382" t="s">
        <v>5</v>
      </c>
      <c r="G1" s="382" t="s">
        <v>6</v>
      </c>
      <c r="H1" s="381" t="s">
        <v>7</v>
      </c>
      <c r="I1" s="381" t="s">
        <v>8</v>
      </c>
      <c r="J1" s="382" t="s">
        <v>9</v>
      </c>
      <c r="K1" s="382" t="s">
        <v>10</v>
      </c>
      <c r="L1" s="381" t="s">
        <v>11</v>
      </c>
      <c r="M1" s="381" t="s">
        <v>12</v>
      </c>
      <c r="N1" s="381" t="s">
        <v>13</v>
      </c>
      <c r="O1" s="381" t="s">
        <v>14</v>
      </c>
      <c r="P1" s="381" t="s">
        <v>15</v>
      </c>
      <c r="Q1" s="381" t="s">
        <v>16</v>
      </c>
      <c r="R1" s="381" t="s">
        <v>17</v>
      </c>
      <c r="S1" s="381" t="s">
        <v>18</v>
      </c>
      <c r="T1" s="383" t="s">
        <v>19</v>
      </c>
    </row>
    <row r="2" spans="1:20" x14ac:dyDescent="0.3">
      <c r="A2" s="18">
        <v>1</v>
      </c>
      <c r="B2" s="354" t="s">
        <v>1815</v>
      </c>
      <c r="C2" s="48" t="s">
        <v>1816</v>
      </c>
      <c r="D2" s="68" t="s">
        <v>1817</v>
      </c>
      <c r="E2" s="355" t="s">
        <v>1818</v>
      </c>
      <c r="F2" s="354">
        <v>527736</v>
      </c>
      <c r="G2" s="354">
        <v>489322</v>
      </c>
      <c r="H2" s="355" t="s">
        <v>594</v>
      </c>
      <c r="I2" s="356"/>
      <c r="J2" s="354">
        <v>56</v>
      </c>
      <c r="K2" s="28">
        <v>56</v>
      </c>
      <c r="L2" s="28" t="s">
        <v>618</v>
      </c>
      <c r="M2" s="28" t="s">
        <v>1819</v>
      </c>
      <c r="N2" s="22">
        <v>78</v>
      </c>
      <c r="O2" s="22"/>
      <c r="P2" s="22"/>
      <c r="Q2" s="355">
        <v>2015</v>
      </c>
      <c r="R2" s="355" t="s">
        <v>958</v>
      </c>
      <c r="S2" s="356"/>
      <c r="T2" s="357"/>
    </row>
    <row r="3" spans="1:20" ht="14" customHeight="1" x14ac:dyDescent="0.3">
      <c r="A3" s="18">
        <v>2</v>
      </c>
      <c r="B3" s="358" t="s">
        <v>1820</v>
      </c>
      <c r="C3" s="48" t="s">
        <v>1816</v>
      </c>
      <c r="D3" s="205" t="s">
        <v>1817</v>
      </c>
      <c r="E3" s="355" t="s">
        <v>1818</v>
      </c>
      <c r="F3" s="354">
        <v>526071</v>
      </c>
      <c r="G3" s="354">
        <v>490910</v>
      </c>
      <c r="H3" s="358" t="s">
        <v>1821</v>
      </c>
      <c r="I3" s="358" t="s">
        <v>1821</v>
      </c>
      <c r="J3" s="354">
        <v>50</v>
      </c>
      <c r="K3" s="358">
        <v>30</v>
      </c>
      <c r="L3" s="28" t="s">
        <v>618</v>
      </c>
      <c r="M3" s="358" t="s">
        <v>1822</v>
      </c>
      <c r="N3" s="22">
        <v>257</v>
      </c>
      <c r="O3" s="22"/>
      <c r="P3" s="22"/>
      <c r="Q3" s="358">
        <v>2014</v>
      </c>
      <c r="R3" s="359" t="s">
        <v>1823</v>
      </c>
      <c r="S3" s="356"/>
      <c r="T3" s="357"/>
    </row>
    <row r="4" spans="1:20" ht="26" x14ac:dyDescent="0.3">
      <c r="A4" s="18">
        <v>3</v>
      </c>
      <c r="B4" s="355" t="s">
        <v>1824</v>
      </c>
      <c r="C4" s="48" t="s">
        <v>1816</v>
      </c>
      <c r="D4" s="65" t="s">
        <v>1825</v>
      </c>
      <c r="E4" s="355" t="s">
        <v>1826</v>
      </c>
      <c r="F4" s="359">
        <v>465372</v>
      </c>
      <c r="G4" s="360">
        <v>518013.65</v>
      </c>
      <c r="H4" s="355" t="s">
        <v>594</v>
      </c>
      <c r="I4" s="361" t="s">
        <v>1827</v>
      </c>
      <c r="J4" s="28">
        <v>1500</v>
      </c>
      <c r="K4" s="28">
        <v>1500</v>
      </c>
      <c r="L4" s="28" t="s">
        <v>1828</v>
      </c>
      <c r="M4" s="28" t="s">
        <v>999</v>
      </c>
      <c r="N4" s="22">
        <v>3000</v>
      </c>
      <c r="O4" s="22"/>
      <c r="P4" s="22"/>
      <c r="Q4" s="355">
        <v>2016</v>
      </c>
      <c r="R4" s="355" t="s">
        <v>958</v>
      </c>
      <c r="S4" s="356"/>
      <c r="T4" s="357"/>
    </row>
    <row r="5" spans="1:20" x14ac:dyDescent="0.3">
      <c r="A5" s="18">
        <v>4</v>
      </c>
      <c r="B5" s="358" t="s">
        <v>1829</v>
      </c>
      <c r="C5" s="48" t="s">
        <v>1816</v>
      </c>
      <c r="D5" s="65" t="s">
        <v>1825</v>
      </c>
      <c r="E5" s="358" t="s">
        <v>1830</v>
      </c>
      <c r="F5" s="354" t="s">
        <v>1831</v>
      </c>
      <c r="G5" s="354" t="s">
        <v>1832</v>
      </c>
      <c r="H5" s="358" t="s">
        <v>588</v>
      </c>
      <c r="I5" s="358" t="s">
        <v>1833</v>
      </c>
      <c r="J5" s="355">
        <v>60</v>
      </c>
      <c r="K5" s="358">
        <v>62.5</v>
      </c>
      <c r="L5" s="362" t="s">
        <v>1834</v>
      </c>
      <c r="M5" s="28" t="s">
        <v>999</v>
      </c>
      <c r="N5" s="22">
        <v>120</v>
      </c>
      <c r="O5" s="22"/>
      <c r="P5" s="22"/>
      <c r="Q5" s="354" t="s">
        <v>1835</v>
      </c>
      <c r="R5" s="22" t="s">
        <v>958</v>
      </c>
      <c r="S5" s="356"/>
      <c r="T5" s="357"/>
    </row>
    <row r="6" spans="1:20" x14ac:dyDescent="0.3">
      <c r="A6" s="18">
        <v>5</v>
      </c>
      <c r="B6" s="363" t="s">
        <v>1836</v>
      </c>
      <c r="C6" s="48" t="s">
        <v>1816</v>
      </c>
      <c r="D6" s="298" t="s">
        <v>1837</v>
      </c>
      <c r="E6" s="364" t="s">
        <v>1838</v>
      </c>
      <c r="F6" s="365" t="s">
        <v>1839</v>
      </c>
      <c r="G6" s="365">
        <v>479898</v>
      </c>
      <c r="H6" s="366" t="s">
        <v>594</v>
      </c>
      <c r="I6" s="356"/>
      <c r="J6" s="366">
        <v>76</v>
      </c>
      <c r="K6" s="366">
        <v>8.5</v>
      </c>
      <c r="L6" s="366" t="s">
        <v>1104</v>
      </c>
      <c r="M6" s="366"/>
      <c r="N6" s="22">
        <v>5</v>
      </c>
      <c r="O6" s="22"/>
      <c r="P6" s="22"/>
      <c r="Q6" s="363"/>
      <c r="R6" s="22"/>
      <c r="S6" s="356"/>
      <c r="T6" s="357"/>
    </row>
    <row r="7" spans="1:20" x14ac:dyDescent="0.3">
      <c r="A7" s="18">
        <v>6</v>
      </c>
      <c r="B7" s="367" t="s">
        <v>1840</v>
      </c>
      <c r="C7" s="48" t="s">
        <v>1816</v>
      </c>
      <c r="D7" s="298" t="s">
        <v>1837</v>
      </c>
      <c r="E7" s="368" t="s">
        <v>1841</v>
      </c>
      <c r="F7" s="365">
        <v>493269</v>
      </c>
      <c r="G7" s="365">
        <v>463871</v>
      </c>
      <c r="H7" s="22"/>
      <c r="I7" s="356"/>
      <c r="J7" s="363">
        <v>5</v>
      </c>
      <c r="K7" s="368">
        <v>5</v>
      </c>
      <c r="L7" s="367" t="s">
        <v>433</v>
      </c>
      <c r="M7" s="28" t="s">
        <v>999</v>
      </c>
      <c r="N7" s="22">
        <v>32</v>
      </c>
      <c r="O7" s="22"/>
      <c r="P7" s="22"/>
      <c r="Q7" s="368">
        <v>2014</v>
      </c>
      <c r="R7" s="22"/>
      <c r="S7" s="356"/>
      <c r="T7" s="357"/>
    </row>
    <row r="8" spans="1:20" x14ac:dyDescent="0.3">
      <c r="A8" s="18">
        <v>7</v>
      </c>
      <c r="B8" s="364" t="s">
        <v>1842</v>
      </c>
      <c r="C8" s="48" t="s">
        <v>1816</v>
      </c>
      <c r="D8" s="298" t="s">
        <v>1837</v>
      </c>
      <c r="E8" s="368" t="s">
        <v>1843</v>
      </c>
      <c r="F8" s="365">
        <v>470846</v>
      </c>
      <c r="G8" s="365">
        <v>449607</v>
      </c>
      <c r="H8" s="366" t="s">
        <v>594</v>
      </c>
      <c r="I8" s="356"/>
      <c r="J8" s="363"/>
      <c r="K8" s="368">
        <v>1.6</v>
      </c>
      <c r="L8" s="367"/>
      <c r="M8" s="367"/>
      <c r="N8" s="22"/>
      <c r="O8" s="22"/>
      <c r="P8" s="22"/>
      <c r="Q8" s="368">
        <v>2017</v>
      </c>
      <c r="R8" s="22"/>
      <c r="S8" s="356"/>
      <c r="T8" s="357"/>
    </row>
    <row r="9" spans="1:20" x14ac:dyDescent="0.3">
      <c r="A9" s="18">
        <v>8</v>
      </c>
      <c r="B9" s="365" t="s">
        <v>1844</v>
      </c>
      <c r="C9" s="48" t="s">
        <v>1816</v>
      </c>
      <c r="D9" s="298" t="s">
        <v>1837</v>
      </c>
      <c r="E9" s="367" t="s">
        <v>1837</v>
      </c>
      <c r="F9" s="365" t="s">
        <v>1845</v>
      </c>
      <c r="G9" s="365" t="s">
        <v>1846</v>
      </c>
      <c r="H9" s="366" t="s">
        <v>594</v>
      </c>
      <c r="I9" s="356"/>
      <c r="J9" s="366">
        <v>160</v>
      </c>
      <c r="K9" s="367">
        <v>0</v>
      </c>
      <c r="L9" s="367" t="s">
        <v>1847</v>
      </c>
      <c r="M9" s="28" t="s">
        <v>999</v>
      </c>
      <c r="N9" s="22">
        <v>320</v>
      </c>
      <c r="O9" s="22"/>
      <c r="P9" s="22"/>
      <c r="Q9" s="367">
        <v>1995</v>
      </c>
      <c r="R9" s="22"/>
      <c r="S9" s="356"/>
      <c r="T9" s="357"/>
    </row>
    <row r="10" spans="1:20" ht="26" x14ac:dyDescent="0.3">
      <c r="A10" s="18">
        <v>9</v>
      </c>
      <c r="B10" s="369" t="s">
        <v>1848</v>
      </c>
      <c r="C10" s="48" t="s">
        <v>1816</v>
      </c>
      <c r="D10" s="370" t="s">
        <v>1849</v>
      </c>
      <c r="E10" s="369" t="s">
        <v>1850</v>
      </c>
      <c r="F10" s="371">
        <v>551549</v>
      </c>
      <c r="G10" s="371">
        <v>556893</v>
      </c>
      <c r="H10" s="360"/>
      <c r="I10" s="356"/>
      <c r="J10" s="369">
        <v>12</v>
      </c>
      <c r="K10" s="369">
        <v>12</v>
      </c>
      <c r="L10" s="28" t="s">
        <v>618</v>
      </c>
      <c r="M10" s="369" t="s">
        <v>1864</v>
      </c>
      <c r="N10" s="22">
        <v>150</v>
      </c>
      <c r="O10" s="22"/>
      <c r="P10" s="22"/>
      <c r="Q10" s="369"/>
      <c r="R10" s="22"/>
      <c r="S10" s="356"/>
      <c r="T10" s="357"/>
    </row>
    <row r="11" spans="1:20" ht="39" x14ac:dyDescent="0.3">
      <c r="A11" s="18">
        <v>10</v>
      </c>
      <c r="B11" s="358" t="s">
        <v>1852</v>
      </c>
      <c r="C11" s="48" t="s">
        <v>1816</v>
      </c>
      <c r="D11" s="372" t="s">
        <v>1849</v>
      </c>
      <c r="E11" s="369" t="s">
        <v>1850</v>
      </c>
      <c r="F11" s="358">
        <v>521072</v>
      </c>
      <c r="G11" s="358">
        <v>542891</v>
      </c>
      <c r="H11" s="360"/>
      <c r="I11" s="356"/>
      <c r="J11" s="369">
        <v>40</v>
      </c>
      <c r="K11" s="358">
        <v>40</v>
      </c>
      <c r="L11" s="28" t="s">
        <v>618</v>
      </c>
      <c r="M11" s="358" t="s">
        <v>1851</v>
      </c>
      <c r="N11" s="22">
        <v>205</v>
      </c>
      <c r="O11" s="22"/>
      <c r="P11" s="22"/>
      <c r="Q11" s="358">
        <v>2012</v>
      </c>
      <c r="R11" s="22"/>
      <c r="S11" s="356"/>
      <c r="T11" s="357"/>
    </row>
    <row r="12" spans="1:20" x14ac:dyDescent="0.3">
      <c r="A12" s="18">
        <v>11</v>
      </c>
      <c r="B12" s="355" t="s">
        <v>1853</v>
      </c>
      <c r="C12" s="48" t="s">
        <v>1816</v>
      </c>
      <c r="D12" s="68" t="s">
        <v>1854</v>
      </c>
      <c r="E12" s="355" t="s">
        <v>1855</v>
      </c>
      <c r="F12" s="355"/>
      <c r="G12" s="355"/>
      <c r="H12" s="355"/>
      <c r="I12" s="356"/>
      <c r="J12" s="28">
        <v>4</v>
      </c>
      <c r="K12" s="28">
        <v>2.5</v>
      </c>
      <c r="L12" s="28"/>
      <c r="M12" s="255"/>
      <c r="N12" s="22">
        <v>20</v>
      </c>
      <c r="O12" s="22"/>
      <c r="P12" s="22"/>
      <c r="Q12" s="355">
        <v>2016</v>
      </c>
      <c r="R12" s="355" t="s">
        <v>1856</v>
      </c>
      <c r="S12" s="356"/>
      <c r="T12" s="357"/>
    </row>
    <row r="13" spans="1:20" x14ac:dyDescent="0.3">
      <c r="A13" s="18">
        <v>12</v>
      </c>
      <c r="B13" s="28" t="s">
        <v>1857</v>
      </c>
      <c r="C13" s="48" t="s">
        <v>1816</v>
      </c>
      <c r="D13" s="68" t="s">
        <v>1858</v>
      </c>
      <c r="E13" s="355" t="s">
        <v>1859</v>
      </c>
      <c r="F13" s="373" t="s">
        <v>1860</v>
      </c>
      <c r="G13" s="373">
        <v>671928</v>
      </c>
      <c r="H13" s="355" t="s">
        <v>594</v>
      </c>
      <c r="I13" s="356"/>
      <c r="J13" s="28">
        <v>34</v>
      </c>
      <c r="K13" s="28">
        <v>20</v>
      </c>
      <c r="L13" s="28" t="s">
        <v>618</v>
      </c>
      <c r="M13" s="355" t="s">
        <v>1861</v>
      </c>
      <c r="N13" s="22">
        <v>60</v>
      </c>
      <c r="O13" s="22"/>
      <c r="P13" s="22"/>
      <c r="Q13" s="355">
        <v>2016</v>
      </c>
      <c r="R13" s="22"/>
      <c r="S13" s="356"/>
      <c r="T13" s="357"/>
    </row>
    <row r="14" spans="1:20" ht="13.5" thickBot="1" x14ac:dyDescent="0.35">
      <c r="A14" s="30">
        <v>13</v>
      </c>
      <c r="B14" s="374" t="s">
        <v>1862</v>
      </c>
      <c r="C14" s="155" t="s">
        <v>1816</v>
      </c>
      <c r="D14" s="375" t="s">
        <v>1858</v>
      </c>
      <c r="E14" s="374" t="s">
        <v>1863</v>
      </c>
      <c r="F14" s="374"/>
      <c r="G14" s="374"/>
      <c r="H14" s="374"/>
      <c r="I14" s="376"/>
      <c r="J14" s="377">
        <v>100</v>
      </c>
      <c r="K14" s="374">
        <v>100</v>
      </c>
      <c r="L14" s="378"/>
      <c r="M14" s="374"/>
      <c r="N14" s="34">
        <v>600</v>
      </c>
      <c r="O14" s="34"/>
      <c r="P14" s="34"/>
      <c r="Q14" s="374">
        <v>2017</v>
      </c>
      <c r="R14" s="34" t="s">
        <v>958</v>
      </c>
      <c r="S14" s="376"/>
      <c r="T14" s="379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55E012-B547-47DC-BB21-095A692A873B}">
  <dimension ref="A1:S108"/>
  <sheetViews>
    <sheetView topLeftCell="A72" workbookViewId="0">
      <selection activeCell="I11" sqref="I11"/>
    </sheetView>
  </sheetViews>
  <sheetFormatPr defaultRowHeight="14" x14ac:dyDescent="0.3"/>
  <cols>
    <col min="1" max="1" width="3.6328125" style="1" bestFit="1" customWidth="1"/>
    <col min="2" max="2" width="13.81640625" style="1" bestFit="1" customWidth="1"/>
    <col min="3" max="3" width="8.54296875" style="1" bestFit="1" customWidth="1"/>
    <col min="4" max="4" width="12.26953125" style="1" bestFit="1" customWidth="1"/>
    <col min="5" max="5" width="17.36328125" style="1" bestFit="1" customWidth="1"/>
    <col min="6" max="6" width="8.81640625" style="1" bestFit="1" customWidth="1"/>
    <col min="7" max="7" width="9" style="1" bestFit="1" customWidth="1"/>
    <col min="8" max="8" width="8.7265625" style="1"/>
    <col min="9" max="10" width="8.81640625" style="1" bestFit="1" customWidth="1"/>
    <col min="11" max="11" width="14" style="1" customWidth="1"/>
    <col min="12" max="12" width="17.7265625" style="1" bestFit="1" customWidth="1"/>
    <col min="13" max="14" width="8.81640625" style="1" bestFit="1" customWidth="1"/>
    <col min="15" max="15" width="8.7265625" style="1"/>
    <col min="16" max="16" width="8.81640625" style="1" bestFit="1" customWidth="1"/>
    <col min="17" max="17" width="8.7265625" style="1"/>
    <col min="18" max="18" width="8.81640625" style="1" bestFit="1" customWidth="1"/>
    <col min="19" max="16384" width="8.7265625" style="1"/>
  </cols>
  <sheetData>
    <row r="1" spans="1:19" ht="52.5" thickBot="1" x14ac:dyDescent="0.35">
      <c r="A1" s="110" t="s">
        <v>433</v>
      </c>
      <c r="B1" s="111" t="s">
        <v>598</v>
      </c>
      <c r="C1" s="111" t="s">
        <v>2</v>
      </c>
      <c r="D1" s="112" t="s">
        <v>599</v>
      </c>
      <c r="E1" s="113" t="s">
        <v>4</v>
      </c>
      <c r="F1" s="90" t="s">
        <v>600</v>
      </c>
      <c r="G1" s="90" t="s">
        <v>601</v>
      </c>
      <c r="H1" s="90" t="s">
        <v>602</v>
      </c>
      <c r="I1" s="90" t="s">
        <v>603</v>
      </c>
      <c r="J1" s="114" t="s">
        <v>604</v>
      </c>
      <c r="K1" s="90" t="s">
        <v>605</v>
      </c>
      <c r="L1" s="90" t="s">
        <v>606</v>
      </c>
      <c r="M1" s="90" t="s">
        <v>607</v>
      </c>
      <c r="N1" s="90" t="s">
        <v>608</v>
      </c>
      <c r="O1" s="90" t="s">
        <v>609</v>
      </c>
      <c r="P1" s="90" t="s">
        <v>610</v>
      </c>
      <c r="Q1" s="90" t="s">
        <v>611</v>
      </c>
      <c r="R1" s="114" t="s">
        <v>612</v>
      </c>
      <c r="S1" s="91" t="s">
        <v>613</v>
      </c>
    </row>
    <row r="2" spans="1:19" ht="16" thickTop="1" x14ac:dyDescent="0.35">
      <c r="A2" s="92">
        <v>1</v>
      </c>
      <c r="B2" s="82" t="s">
        <v>614</v>
      </c>
      <c r="C2" s="83" t="s">
        <v>615</v>
      </c>
      <c r="D2" s="83" t="s">
        <v>616</v>
      </c>
      <c r="E2" s="82" t="s">
        <v>617</v>
      </c>
      <c r="F2" s="84">
        <v>3501287</v>
      </c>
      <c r="G2" s="84">
        <v>939154</v>
      </c>
      <c r="H2" s="85" t="s">
        <v>592</v>
      </c>
      <c r="I2" s="86">
        <v>40.6</v>
      </c>
      <c r="J2" s="84">
        <v>39</v>
      </c>
      <c r="K2" s="87" t="s">
        <v>618</v>
      </c>
      <c r="L2" s="85" t="s">
        <v>619</v>
      </c>
      <c r="M2" s="41">
        <v>60</v>
      </c>
      <c r="N2" s="88"/>
      <c r="O2" s="85"/>
      <c r="P2" s="84">
        <v>1995</v>
      </c>
      <c r="Q2" s="84" t="s">
        <v>620</v>
      </c>
      <c r="R2" s="86"/>
      <c r="S2" s="89"/>
    </row>
    <row r="3" spans="1:19" ht="15.5" x14ac:dyDescent="0.35">
      <c r="A3" s="51">
        <v>2</v>
      </c>
      <c r="B3" s="45" t="s">
        <v>621</v>
      </c>
      <c r="C3" s="38" t="s">
        <v>615</v>
      </c>
      <c r="D3" s="38" t="s">
        <v>616</v>
      </c>
      <c r="E3" s="37" t="s">
        <v>622</v>
      </c>
      <c r="F3" s="39">
        <v>3503918</v>
      </c>
      <c r="G3" s="39">
        <v>941151</v>
      </c>
      <c r="H3" s="40" t="s">
        <v>592</v>
      </c>
      <c r="I3" s="39">
        <v>30.6</v>
      </c>
      <c r="J3" s="39">
        <v>28</v>
      </c>
      <c r="K3" s="42" t="s">
        <v>618</v>
      </c>
      <c r="L3" s="40" t="s">
        <v>619</v>
      </c>
      <c r="M3" s="41">
        <v>51</v>
      </c>
      <c r="N3" s="43"/>
      <c r="O3" s="40"/>
      <c r="P3" s="39">
        <v>1993</v>
      </c>
      <c r="Q3" s="39" t="s">
        <v>620</v>
      </c>
      <c r="R3" s="41"/>
      <c r="S3" s="44"/>
    </row>
    <row r="4" spans="1:19" ht="15.5" x14ac:dyDescent="0.35">
      <c r="A4" s="51">
        <v>3</v>
      </c>
      <c r="B4" s="37" t="s">
        <v>623</v>
      </c>
      <c r="C4" s="38" t="s">
        <v>615</v>
      </c>
      <c r="D4" s="38" t="s">
        <v>616</v>
      </c>
      <c r="E4" s="37" t="s">
        <v>622</v>
      </c>
      <c r="F4" s="39">
        <v>3503942</v>
      </c>
      <c r="G4" s="39">
        <v>940313</v>
      </c>
      <c r="H4" s="40" t="s">
        <v>592</v>
      </c>
      <c r="I4" s="41">
        <v>12.6</v>
      </c>
      <c r="J4" s="41">
        <v>11</v>
      </c>
      <c r="K4" s="42" t="s">
        <v>618</v>
      </c>
      <c r="L4" s="40" t="s">
        <v>619</v>
      </c>
      <c r="M4" s="41">
        <v>40</v>
      </c>
      <c r="N4" s="43"/>
      <c r="O4" s="40"/>
      <c r="P4" s="39">
        <v>1993</v>
      </c>
      <c r="Q4" s="39" t="s">
        <v>624</v>
      </c>
      <c r="R4" s="41"/>
      <c r="S4" s="44"/>
    </row>
    <row r="5" spans="1:19" ht="15.5" x14ac:dyDescent="0.35">
      <c r="A5" s="51">
        <v>4</v>
      </c>
      <c r="B5" s="37" t="s">
        <v>625</v>
      </c>
      <c r="C5" s="38" t="s">
        <v>615</v>
      </c>
      <c r="D5" s="38" t="s">
        <v>616</v>
      </c>
      <c r="E5" s="37" t="s">
        <v>622</v>
      </c>
      <c r="F5" s="39">
        <v>3504196</v>
      </c>
      <c r="G5" s="39">
        <v>942190</v>
      </c>
      <c r="H5" s="40" t="s">
        <v>592</v>
      </c>
      <c r="I5" s="41">
        <v>10</v>
      </c>
      <c r="J5" s="41">
        <v>9</v>
      </c>
      <c r="K5" s="42" t="s">
        <v>618</v>
      </c>
      <c r="L5" s="40" t="s">
        <v>619</v>
      </c>
      <c r="M5" s="41">
        <v>37</v>
      </c>
      <c r="N5" s="43"/>
      <c r="O5" s="40"/>
      <c r="P5" s="39">
        <v>1992</v>
      </c>
      <c r="Q5" s="39" t="s">
        <v>624</v>
      </c>
      <c r="R5" s="41"/>
      <c r="S5" s="44"/>
    </row>
    <row r="6" spans="1:19" ht="15.5" x14ac:dyDescent="0.35">
      <c r="A6" s="51">
        <v>5</v>
      </c>
      <c r="B6" s="37" t="s">
        <v>626</v>
      </c>
      <c r="C6" s="38" t="s">
        <v>615</v>
      </c>
      <c r="D6" s="38" t="s">
        <v>616</v>
      </c>
      <c r="E6" s="37" t="s">
        <v>627</v>
      </c>
      <c r="F6" s="39">
        <v>3506056</v>
      </c>
      <c r="G6" s="39">
        <v>936240</v>
      </c>
      <c r="H6" s="40" t="s">
        <v>592</v>
      </c>
      <c r="I6" s="41">
        <v>20.8</v>
      </c>
      <c r="J6" s="41">
        <v>18</v>
      </c>
      <c r="K6" s="42" t="s">
        <v>618</v>
      </c>
      <c r="L6" s="40" t="s">
        <v>619</v>
      </c>
      <c r="M6" s="41">
        <v>44</v>
      </c>
      <c r="N6" s="43"/>
      <c r="O6" s="40"/>
      <c r="P6" s="39">
        <v>2000</v>
      </c>
      <c r="Q6" s="39" t="s">
        <v>624</v>
      </c>
      <c r="R6" s="41"/>
      <c r="S6" s="44"/>
    </row>
    <row r="7" spans="1:19" ht="15.5" x14ac:dyDescent="0.35">
      <c r="A7" s="51">
        <v>6</v>
      </c>
      <c r="B7" s="37" t="s">
        <v>628</v>
      </c>
      <c r="C7" s="38" t="s">
        <v>615</v>
      </c>
      <c r="D7" s="38" t="s">
        <v>616</v>
      </c>
      <c r="E7" s="37" t="s">
        <v>627</v>
      </c>
      <c r="F7" s="39">
        <v>3507337</v>
      </c>
      <c r="G7" s="39">
        <v>937749</v>
      </c>
      <c r="H7" s="40" t="s">
        <v>592</v>
      </c>
      <c r="I7" s="39">
        <v>5</v>
      </c>
      <c r="J7" s="39">
        <v>4</v>
      </c>
      <c r="K7" s="42" t="s">
        <v>618</v>
      </c>
      <c r="L7" s="40" t="s">
        <v>619</v>
      </c>
      <c r="M7" s="41">
        <v>16</v>
      </c>
      <c r="N7" s="43"/>
      <c r="O7" s="40"/>
      <c r="P7" s="39">
        <v>2001</v>
      </c>
      <c r="Q7" s="39" t="s">
        <v>624</v>
      </c>
      <c r="R7" s="41"/>
      <c r="S7" s="44"/>
    </row>
    <row r="8" spans="1:19" ht="15.5" x14ac:dyDescent="0.35">
      <c r="A8" s="51">
        <v>7</v>
      </c>
      <c r="B8" s="37" t="s">
        <v>629</v>
      </c>
      <c r="C8" s="38" t="s">
        <v>615</v>
      </c>
      <c r="D8" s="38" t="s">
        <v>616</v>
      </c>
      <c r="E8" s="37" t="s">
        <v>630</v>
      </c>
      <c r="F8" s="39">
        <v>3501057</v>
      </c>
      <c r="G8" s="39">
        <v>944094</v>
      </c>
      <c r="H8" s="40" t="s">
        <v>592</v>
      </c>
      <c r="I8" s="39">
        <v>12</v>
      </c>
      <c r="J8" s="39">
        <v>10</v>
      </c>
      <c r="K8" s="42" t="s">
        <v>618</v>
      </c>
      <c r="L8" s="40" t="s">
        <v>619</v>
      </c>
      <c r="M8" s="41">
        <v>40</v>
      </c>
      <c r="N8" s="43"/>
      <c r="O8" s="40"/>
      <c r="P8" s="39">
        <v>1996</v>
      </c>
      <c r="Q8" s="39" t="s">
        <v>624</v>
      </c>
      <c r="R8" s="41"/>
      <c r="S8" s="44"/>
    </row>
    <row r="9" spans="1:19" ht="15.5" x14ac:dyDescent="0.35">
      <c r="A9" s="51">
        <v>8</v>
      </c>
      <c r="B9" s="37" t="s">
        <v>631</v>
      </c>
      <c r="C9" s="38" t="s">
        <v>615</v>
      </c>
      <c r="D9" s="38" t="s">
        <v>616</v>
      </c>
      <c r="E9" s="37" t="s">
        <v>630</v>
      </c>
      <c r="F9" s="39">
        <v>3500346</v>
      </c>
      <c r="G9" s="39">
        <v>944752</v>
      </c>
      <c r="H9" s="40" t="s">
        <v>592</v>
      </c>
      <c r="I9" s="39">
        <v>9</v>
      </c>
      <c r="J9" s="39">
        <v>8</v>
      </c>
      <c r="K9" s="42" t="s">
        <v>618</v>
      </c>
      <c r="L9" s="40" t="s">
        <v>619</v>
      </c>
      <c r="M9" s="41">
        <v>16</v>
      </c>
      <c r="N9" s="43"/>
      <c r="O9" s="40"/>
      <c r="P9" s="39">
        <v>1994</v>
      </c>
      <c r="Q9" s="39" t="s">
        <v>624</v>
      </c>
      <c r="R9" s="41"/>
      <c r="S9" s="44"/>
    </row>
    <row r="10" spans="1:19" ht="15.5" x14ac:dyDescent="0.35">
      <c r="A10" s="51">
        <v>9</v>
      </c>
      <c r="B10" s="37" t="s">
        <v>632</v>
      </c>
      <c r="C10" s="38" t="s">
        <v>615</v>
      </c>
      <c r="D10" s="38" t="s">
        <v>616</v>
      </c>
      <c r="E10" s="37" t="s">
        <v>633</v>
      </c>
      <c r="F10" s="39">
        <v>3454769</v>
      </c>
      <c r="G10" s="39">
        <v>949229</v>
      </c>
      <c r="H10" s="40" t="s">
        <v>592</v>
      </c>
      <c r="I10" s="39">
        <v>60</v>
      </c>
      <c r="J10" s="39">
        <v>59</v>
      </c>
      <c r="K10" s="42" t="s">
        <v>618</v>
      </c>
      <c r="L10" s="40" t="s">
        <v>619</v>
      </c>
      <c r="M10" s="41">
        <v>150</v>
      </c>
      <c r="N10" s="46"/>
      <c r="O10" s="40"/>
      <c r="P10" s="39">
        <v>2002</v>
      </c>
      <c r="Q10" s="39" t="s">
        <v>624</v>
      </c>
      <c r="R10" s="41"/>
      <c r="S10" s="44"/>
    </row>
    <row r="11" spans="1:19" ht="15.5" x14ac:dyDescent="0.35">
      <c r="A11" s="51">
        <v>10</v>
      </c>
      <c r="B11" s="37" t="s">
        <v>634</v>
      </c>
      <c r="C11" s="38" t="s">
        <v>615</v>
      </c>
      <c r="D11" s="38" t="s">
        <v>616</v>
      </c>
      <c r="E11" s="37" t="s">
        <v>635</v>
      </c>
      <c r="F11" s="39">
        <v>3501093</v>
      </c>
      <c r="G11" s="39">
        <v>937660</v>
      </c>
      <c r="H11" s="40" t="s">
        <v>592</v>
      </c>
      <c r="I11" s="39">
        <v>17</v>
      </c>
      <c r="J11" s="39">
        <v>16</v>
      </c>
      <c r="K11" s="42" t="s">
        <v>618</v>
      </c>
      <c r="L11" s="40" t="s">
        <v>619</v>
      </c>
      <c r="M11" s="41">
        <v>82</v>
      </c>
      <c r="N11" s="43"/>
      <c r="O11" s="40"/>
      <c r="P11" s="39">
        <v>1998</v>
      </c>
      <c r="Q11" s="39" t="s">
        <v>624</v>
      </c>
      <c r="R11" s="41"/>
      <c r="S11" s="44"/>
    </row>
    <row r="12" spans="1:19" ht="15.5" x14ac:dyDescent="0.35">
      <c r="A12" s="51">
        <v>11</v>
      </c>
      <c r="B12" s="37" t="s">
        <v>636</v>
      </c>
      <c r="C12" s="38" t="s">
        <v>615</v>
      </c>
      <c r="D12" s="38" t="s">
        <v>616</v>
      </c>
      <c r="E12" s="37" t="s">
        <v>635</v>
      </c>
      <c r="F12" s="39">
        <v>3502189</v>
      </c>
      <c r="G12" s="39">
        <v>935165</v>
      </c>
      <c r="H12" s="40" t="s">
        <v>592</v>
      </c>
      <c r="I12" s="39">
        <v>8</v>
      </c>
      <c r="J12" s="39">
        <v>7</v>
      </c>
      <c r="K12" s="42" t="s">
        <v>618</v>
      </c>
      <c r="L12" s="40" t="s">
        <v>619</v>
      </c>
      <c r="M12" s="41">
        <v>8</v>
      </c>
      <c r="N12" s="43"/>
      <c r="O12" s="40"/>
      <c r="P12" s="39">
        <v>1998</v>
      </c>
      <c r="Q12" s="39" t="s">
        <v>624</v>
      </c>
      <c r="R12" s="41"/>
      <c r="S12" s="44"/>
    </row>
    <row r="13" spans="1:19" ht="15.5" x14ac:dyDescent="0.35">
      <c r="A13" s="51">
        <v>12</v>
      </c>
      <c r="B13" s="37" t="s">
        <v>637</v>
      </c>
      <c r="C13" s="38" t="s">
        <v>615</v>
      </c>
      <c r="D13" s="38" t="s">
        <v>616</v>
      </c>
      <c r="E13" s="37" t="s">
        <v>635</v>
      </c>
      <c r="F13" s="39">
        <v>3603178</v>
      </c>
      <c r="G13" s="39">
        <v>926161</v>
      </c>
      <c r="H13" s="40" t="s">
        <v>592</v>
      </c>
      <c r="I13" s="39">
        <v>15</v>
      </c>
      <c r="J13" s="39">
        <v>14</v>
      </c>
      <c r="K13" s="42" t="s">
        <v>618</v>
      </c>
      <c r="L13" s="40" t="s">
        <v>619</v>
      </c>
      <c r="M13" s="41">
        <v>18</v>
      </c>
      <c r="N13" s="43"/>
      <c r="O13" s="40"/>
      <c r="P13" s="39">
        <v>2006</v>
      </c>
      <c r="Q13" s="39" t="s">
        <v>449</v>
      </c>
      <c r="R13" s="41"/>
      <c r="S13" s="44"/>
    </row>
    <row r="14" spans="1:19" ht="15.5" x14ac:dyDescent="0.35">
      <c r="A14" s="51">
        <v>13</v>
      </c>
      <c r="B14" s="37" t="s">
        <v>638</v>
      </c>
      <c r="C14" s="38" t="s">
        <v>615</v>
      </c>
      <c r="D14" s="38" t="s">
        <v>616</v>
      </c>
      <c r="E14" s="37" t="s">
        <v>617</v>
      </c>
      <c r="F14" s="39">
        <v>1063058</v>
      </c>
      <c r="G14" s="39">
        <v>718725</v>
      </c>
      <c r="H14" s="40" t="s">
        <v>592</v>
      </c>
      <c r="I14" s="39">
        <v>30</v>
      </c>
      <c r="J14" s="39">
        <v>28</v>
      </c>
      <c r="K14" s="42" t="s">
        <v>618</v>
      </c>
      <c r="L14" s="40" t="s">
        <v>619</v>
      </c>
      <c r="M14" s="41">
        <v>40</v>
      </c>
      <c r="N14" s="43"/>
      <c r="O14" s="40"/>
      <c r="P14" s="39">
        <v>2005</v>
      </c>
      <c r="Q14" s="39" t="s">
        <v>449</v>
      </c>
      <c r="R14" s="41"/>
      <c r="S14" s="44"/>
    </row>
    <row r="15" spans="1:19" ht="15.5" x14ac:dyDescent="0.35">
      <c r="A15" s="51">
        <v>14</v>
      </c>
      <c r="B15" s="37" t="s">
        <v>639</v>
      </c>
      <c r="C15" s="38" t="s">
        <v>615</v>
      </c>
      <c r="D15" s="38" t="s">
        <v>616</v>
      </c>
      <c r="E15" s="37" t="s">
        <v>640</v>
      </c>
      <c r="F15" s="39">
        <v>3509046</v>
      </c>
      <c r="G15" s="39">
        <v>942224</v>
      </c>
      <c r="H15" s="40" t="s">
        <v>592</v>
      </c>
      <c r="I15" s="39">
        <v>25</v>
      </c>
      <c r="J15" s="39">
        <v>24</v>
      </c>
      <c r="K15" s="42" t="s">
        <v>618</v>
      </c>
      <c r="L15" s="40" t="s">
        <v>619</v>
      </c>
      <c r="M15" s="41">
        <v>52</v>
      </c>
      <c r="N15" s="43"/>
      <c r="O15" s="40"/>
      <c r="P15" s="39">
        <v>2006</v>
      </c>
      <c r="Q15" s="39" t="s">
        <v>641</v>
      </c>
      <c r="R15" s="41"/>
      <c r="S15" s="44"/>
    </row>
    <row r="16" spans="1:19" ht="15.5" x14ac:dyDescent="0.35">
      <c r="A16" s="51">
        <v>15</v>
      </c>
      <c r="B16" s="37" t="s">
        <v>642</v>
      </c>
      <c r="C16" s="38" t="s">
        <v>615</v>
      </c>
      <c r="D16" s="38" t="s">
        <v>616</v>
      </c>
      <c r="E16" s="37" t="s">
        <v>643</v>
      </c>
      <c r="F16" s="39">
        <v>3508906</v>
      </c>
      <c r="G16" s="39">
        <v>943036</v>
      </c>
      <c r="H16" s="40" t="s">
        <v>592</v>
      </c>
      <c r="I16" s="39">
        <v>24</v>
      </c>
      <c r="J16" s="39">
        <v>20</v>
      </c>
      <c r="K16" s="42" t="s">
        <v>618</v>
      </c>
      <c r="L16" s="40" t="s">
        <v>619</v>
      </c>
      <c r="M16" s="41">
        <v>48</v>
      </c>
      <c r="N16" s="43"/>
      <c r="O16" s="40"/>
      <c r="P16" s="39">
        <v>2007</v>
      </c>
      <c r="Q16" s="39" t="s">
        <v>641</v>
      </c>
      <c r="R16" s="41"/>
      <c r="S16" s="44"/>
    </row>
    <row r="17" spans="1:19" ht="15.5" x14ac:dyDescent="0.35">
      <c r="A17" s="51">
        <v>16</v>
      </c>
      <c r="B17" s="37" t="s">
        <v>644</v>
      </c>
      <c r="C17" s="38" t="s">
        <v>615</v>
      </c>
      <c r="D17" s="38" t="s">
        <v>616</v>
      </c>
      <c r="E17" s="37" t="s">
        <v>645</v>
      </c>
      <c r="F17" s="39">
        <v>358804</v>
      </c>
      <c r="G17" s="39">
        <v>943342</v>
      </c>
      <c r="H17" s="40" t="s">
        <v>592</v>
      </c>
      <c r="I17" s="39">
        <v>12</v>
      </c>
      <c r="J17" s="39">
        <v>12</v>
      </c>
      <c r="K17" s="45" t="s">
        <v>618</v>
      </c>
      <c r="L17" s="40" t="s">
        <v>619</v>
      </c>
      <c r="M17" s="41">
        <v>67</v>
      </c>
      <c r="N17" s="43"/>
      <c r="O17" s="40"/>
      <c r="P17" s="39">
        <v>2009</v>
      </c>
      <c r="Q17" s="39" t="s">
        <v>624</v>
      </c>
      <c r="R17" s="41"/>
      <c r="S17" s="44"/>
    </row>
    <row r="18" spans="1:19" x14ac:dyDescent="0.3">
      <c r="A18" s="93">
        <v>17</v>
      </c>
      <c r="B18" s="38" t="s">
        <v>646</v>
      </c>
      <c r="C18" s="38" t="s">
        <v>615</v>
      </c>
      <c r="D18" s="38" t="s">
        <v>647</v>
      </c>
      <c r="E18" s="37" t="s">
        <v>648</v>
      </c>
      <c r="F18" s="39">
        <v>3549745</v>
      </c>
      <c r="G18" s="39">
        <v>903433</v>
      </c>
      <c r="H18" s="40" t="s">
        <v>592</v>
      </c>
      <c r="I18" s="40">
        <v>30</v>
      </c>
      <c r="J18" s="40">
        <v>29</v>
      </c>
      <c r="K18" s="47" t="s">
        <v>618</v>
      </c>
      <c r="L18" s="40" t="s">
        <v>619</v>
      </c>
      <c r="M18" s="41">
        <v>69</v>
      </c>
      <c r="N18" s="102">
        <v>0</v>
      </c>
      <c r="O18" s="40"/>
      <c r="P18" s="40">
        <v>2006</v>
      </c>
      <c r="Q18" s="39" t="s">
        <v>649</v>
      </c>
      <c r="R18" s="40"/>
      <c r="S18" s="44"/>
    </row>
    <row r="19" spans="1:19" x14ac:dyDescent="0.3">
      <c r="A19" s="93">
        <v>18</v>
      </c>
      <c r="B19" s="38" t="s">
        <v>650</v>
      </c>
      <c r="C19" s="38" t="s">
        <v>615</v>
      </c>
      <c r="D19" s="38" t="s">
        <v>651</v>
      </c>
      <c r="E19" s="37" t="s">
        <v>652</v>
      </c>
      <c r="F19" s="39">
        <v>935284</v>
      </c>
      <c r="G19" s="39">
        <v>3558877</v>
      </c>
      <c r="H19" s="40" t="s">
        <v>592</v>
      </c>
      <c r="I19" s="40">
        <v>150</v>
      </c>
      <c r="J19" s="40">
        <v>0</v>
      </c>
      <c r="K19" s="47" t="s">
        <v>653</v>
      </c>
      <c r="L19" s="40" t="s">
        <v>654</v>
      </c>
      <c r="M19" s="41">
        <v>0</v>
      </c>
      <c r="N19" s="102" t="s">
        <v>428</v>
      </c>
      <c r="O19" s="40"/>
      <c r="P19" s="40">
        <v>1989</v>
      </c>
      <c r="Q19" s="39" t="s">
        <v>655</v>
      </c>
      <c r="R19" s="40"/>
      <c r="S19" s="44"/>
    </row>
    <row r="20" spans="1:19" x14ac:dyDescent="0.3">
      <c r="A20" s="51">
        <v>19</v>
      </c>
      <c r="B20" s="37" t="s">
        <v>656</v>
      </c>
      <c r="C20" s="38" t="s">
        <v>615</v>
      </c>
      <c r="D20" s="38" t="s">
        <v>657</v>
      </c>
      <c r="E20" s="45" t="s">
        <v>658</v>
      </c>
      <c r="F20" s="39">
        <v>811559</v>
      </c>
      <c r="G20" s="48">
        <v>981050</v>
      </c>
      <c r="H20" s="40" t="s">
        <v>592</v>
      </c>
      <c r="I20" s="39">
        <v>55</v>
      </c>
      <c r="J20" s="39">
        <v>114</v>
      </c>
      <c r="K20" s="47" t="s">
        <v>387</v>
      </c>
      <c r="L20" s="40" t="s">
        <v>659</v>
      </c>
      <c r="M20" s="41">
        <v>107</v>
      </c>
      <c r="N20" s="103" t="s">
        <v>429</v>
      </c>
      <c r="O20" s="40"/>
      <c r="P20" s="39" t="s">
        <v>660</v>
      </c>
      <c r="Q20" s="39" t="s">
        <v>661</v>
      </c>
      <c r="R20" s="39">
        <v>2009</v>
      </c>
      <c r="S20" s="44" t="s">
        <v>662</v>
      </c>
    </row>
    <row r="21" spans="1:19" x14ac:dyDescent="0.3">
      <c r="A21" s="51">
        <v>20</v>
      </c>
      <c r="B21" s="37" t="s">
        <v>663</v>
      </c>
      <c r="C21" s="38" t="s">
        <v>615</v>
      </c>
      <c r="D21" s="38" t="s">
        <v>657</v>
      </c>
      <c r="E21" s="45" t="s">
        <v>664</v>
      </c>
      <c r="F21" s="49" t="s">
        <v>665</v>
      </c>
      <c r="G21" s="48">
        <v>983411</v>
      </c>
      <c r="H21" s="40" t="s">
        <v>592</v>
      </c>
      <c r="I21" s="39">
        <v>25</v>
      </c>
      <c r="J21" s="39">
        <v>49</v>
      </c>
      <c r="K21" s="47" t="s">
        <v>666</v>
      </c>
      <c r="L21" s="40" t="s">
        <v>659</v>
      </c>
      <c r="M21" s="41">
        <v>39</v>
      </c>
      <c r="N21" s="103" t="s">
        <v>429</v>
      </c>
      <c r="O21" s="40"/>
      <c r="P21" s="39">
        <v>2013</v>
      </c>
      <c r="Q21" s="39" t="s">
        <v>667</v>
      </c>
      <c r="R21" s="39"/>
      <c r="S21" s="44"/>
    </row>
    <row r="22" spans="1:19" x14ac:dyDescent="0.3">
      <c r="A22" s="51">
        <v>21</v>
      </c>
      <c r="B22" s="37" t="s">
        <v>668</v>
      </c>
      <c r="C22" s="38" t="s">
        <v>615</v>
      </c>
      <c r="D22" s="38" t="s">
        <v>657</v>
      </c>
      <c r="E22" s="45" t="s">
        <v>669</v>
      </c>
      <c r="F22" s="49">
        <v>802679</v>
      </c>
      <c r="G22" s="48">
        <v>985331</v>
      </c>
      <c r="H22" s="40" t="s">
        <v>592</v>
      </c>
      <c r="I22" s="39">
        <v>28</v>
      </c>
      <c r="J22" s="39">
        <v>33</v>
      </c>
      <c r="K22" s="47" t="s">
        <v>618</v>
      </c>
      <c r="L22" s="40" t="s">
        <v>670</v>
      </c>
      <c r="M22" s="41">
        <v>27</v>
      </c>
      <c r="N22" s="103" t="s">
        <v>429</v>
      </c>
      <c r="O22" s="40"/>
      <c r="P22" s="39">
        <v>2011</v>
      </c>
      <c r="Q22" s="39" t="s">
        <v>667</v>
      </c>
      <c r="R22" s="39"/>
      <c r="S22" s="44"/>
    </row>
    <row r="23" spans="1:19" x14ac:dyDescent="0.3">
      <c r="A23" s="59">
        <v>22</v>
      </c>
      <c r="B23" s="37" t="s">
        <v>671</v>
      </c>
      <c r="C23" s="38" t="s">
        <v>615</v>
      </c>
      <c r="D23" s="38" t="s">
        <v>657</v>
      </c>
      <c r="E23" s="45" t="s">
        <v>672</v>
      </c>
      <c r="F23" s="49">
        <v>814054</v>
      </c>
      <c r="G23" s="49">
        <v>979935</v>
      </c>
      <c r="H23" s="40" t="s">
        <v>592</v>
      </c>
      <c r="I23" s="39">
        <v>8</v>
      </c>
      <c r="J23" s="41">
        <v>39</v>
      </c>
      <c r="K23" s="47" t="s">
        <v>618</v>
      </c>
      <c r="L23" s="40" t="s">
        <v>659</v>
      </c>
      <c r="M23" s="41">
        <v>36</v>
      </c>
      <c r="N23" s="102" t="s">
        <v>429</v>
      </c>
      <c r="O23" s="50"/>
      <c r="P23" s="41">
        <v>2011</v>
      </c>
      <c r="Q23" s="39" t="s">
        <v>667</v>
      </c>
      <c r="R23" s="41"/>
      <c r="S23" s="44" t="s">
        <v>673</v>
      </c>
    </row>
    <row r="24" spans="1:19" x14ac:dyDescent="0.3">
      <c r="A24" s="51">
        <v>23</v>
      </c>
      <c r="B24" s="37" t="s">
        <v>674</v>
      </c>
      <c r="C24" s="52" t="s">
        <v>615</v>
      </c>
      <c r="D24" s="47" t="s">
        <v>206</v>
      </c>
      <c r="E24" s="37" t="s">
        <v>675</v>
      </c>
      <c r="F24" s="49">
        <v>806331</v>
      </c>
      <c r="G24" s="49">
        <v>993762</v>
      </c>
      <c r="H24" s="40" t="s">
        <v>592</v>
      </c>
      <c r="I24" s="39">
        <v>19.440000000000001</v>
      </c>
      <c r="J24" s="39">
        <v>75</v>
      </c>
      <c r="K24" s="42" t="s">
        <v>383</v>
      </c>
      <c r="L24" s="40" t="s">
        <v>619</v>
      </c>
      <c r="M24" s="41">
        <v>71</v>
      </c>
      <c r="N24" s="48"/>
      <c r="O24" s="40"/>
      <c r="P24" s="39">
        <v>1994</v>
      </c>
      <c r="Q24" s="39" t="s">
        <v>469</v>
      </c>
      <c r="R24" s="39"/>
      <c r="S24" s="44"/>
    </row>
    <row r="25" spans="1:19" x14ac:dyDescent="0.3">
      <c r="A25" s="51">
        <v>24</v>
      </c>
      <c r="B25" s="37" t="s">
        <v>676</v>
      </c>
      <c r="C25" s="52" t="s">
        <v>615</v>
      </c>
      <c r="D25" s="47" t="s">
        <v>206</v>
      </c>
      <c r="E25" s="37" t="s">
        <v>677</v>
      </c>
      <c r="F25" s="49">
        <v>3544.5160000000001</v>
      </c>
      <c r="G25" s="49">
        <v>858669</v>
      </c>
      <c r="H25" s="40" t="s">
        <v>592</v>
      </c>
      <c r="I25" s="39">
        <v>20</v>
      </c>
      <c r="J25" s="39">
        <v>70</v>
      </c>
      <c r="K25" s="42" t="s">
        <v>383</v>
      </c>
      <c r="L25" s="53" t="s">
        <v>619</v>
      </c>
      <c r="M25" s="41">
        <v>63</v>
      </c>
      <c r="N25" s="48"/>
      <c r="O25" s="54"/>
      <c r="P25" s="39">
        <v>2005</v>
      </c>
      <c r="Q25" s="39" t="s">
        <v>469</v>
      </c>
      <c r="R25" s="39"/>
      <c r="S25" s="44"/>
    </row>
    <row r="26" spans="1:19" x14ac:dyDescent="0.3">
      <c r="A26" s="51">
        <v>25</v>
      </c>
      <c r="B26" s="37" t="s">
        <v>678</v>
      </c>
      <c r="C26" s="52" t="s">
        <v>615</v>
      </c>
      <c r="D26" s="47" t="s">
        <v>206</v>
      </c>
      <c r="E26" s="37" t="s">
        <v>679</v>
      </c>
      <c r="F26" s="49">
        <v>352206</v>
      </c>
      <c r="G26" s="49">
        <v>924566</v>
      </c>
      <c r="H26" s="40" t="s">
        <v>592</v>
      </c>
      <c r="I26" s="39">
        <v>10</v>
      </c>
      <c r="J26" s="39">
        <v>28</v>
      </c>
      <c r="K26" s="45" t="s">
        <v>680</v>
      </c>
      <c r="L26" s="40" t="s">
        <v>619</v>
      </c>
      <c r="M26" s="41">
        <v>23</v>
      </c>
      <c r="N26" s="48"/>
      <c r="O26" s="40"/>
      <c r="P26" s="39">
        <v>2003</v>
      </c>
      <c r="Q26" s="39" t="s">
        <v>469</v>
      </c>
      <c r="R26" s="39"/>
      <c r="S26" s="44"/>
    </row>
    <row r="27" spans="1:19" x14ac:dyDescent="0.3">
      <c r="A27" s="51">
        <v>26</v>
      </c>
      <c r="B27" s="37" t="s">
        <v>681</v>
      </c>
      <c r="C27" s="55" t="s">
        <v>615</v>
      </c>
      <c r="D27" s="47" t="s">
        <v>206</v>
      </c>
      <c r="E27" s="37" t="s">
        <v>682</v>
      </c>
      <c r="F27" s="49">
        <v>808373</v>
      </c>
      <c r="G27" s="49">
        <v>988943</v>
      </c>
      <c r="H27" s="40" t="s">
        <v>592</v>
      </c>
      <c r="I27" s="39">
        <v>15.4</v>
      </c>
      <c r="J27" s="39">
        <v>28</v>
      </c>
      <c r="K27" s="45" t="s">
        <v>680</v>
      </c>
      <c r="L27" s="53" t="s">
        <v>619</v>
      </c>
      <c r="M27" s="41">
        <v>26</v>
      </c>
      <c r="N27" s="48"/>
      <c r="O27" s="54"/>
      <c r="P27" s="39">
        <v>2002</v>
      </c>
      <c r="Q27" s="39" t="s">
        <v>469</v>
      </c>
      <c r="R27" s="39"/>
      <c r="S27" s="44"/>
    </row>
    <row r="28" spans="1:19" x14ac:dyDescent="0.3">
      <c r="A28" s="51">
        <v>27</v>
      </c>
      <c r="B28" s="37" t="s">
        <v>683</v>
      </c>
      <c r="C28" s="55" t="s">
        <v>615</v>
      </c>
      <c r="D28" s="47" t="s">
        <v>206</v>
      </c>
      <c r="E28" s="37" t="s">
        <v>679</v>
      </c>
      <c r="F28" s="49">
        <v>3531488</v>
      </c>
      <c r="G28" s="49">
        <v>942980</v>
      </c>
      <c r="H28" s="40" t="s">
        <v>592</v>
      </c>
      <c r="I28" s="39">
        <v>8.39</v>
      </c>
      <c r="J28" s="39">
        <v>26</v>
      </c>
      <c r="K28" s="42" t="s">
        <v>383</v>
      </c>
      <c r="L28" s="40" t="s">
        <v>619</v>
      </c>
      <c r="M28" s="41">
        <v>26</v>
      </c>
      <c r="N28" s="48"/>
      <c r="O28" s="40"/>
      <c r="P28" s="39">
        <v>1999</v>
      </c>
      <c r="Q28" s="39" t="s">
        <v>469</v>
      </c>
      <c r="R28" s="39"/>
      <c r="S28" s="44"/>
    </row>
    <row r="29" spans="1:19" x14ac:dyDescent="0.3">
      <c r="A29" s="51">
        <v>28</v>
      </c>
      <c r="B29" s="37" t="s">
        <v>684</v>
      </c>
      <c r="C29" s="55" t="s">
        <v>615</v>
      </c>
      <c r="D29" s="47" t="s">
        <v>206</v>
      </c>
      <c r="E29" s="37" t="s">
        <v>685</v>
      </c>
      <c r="F29" s="49">
        <v>815652.47</v>
      </c>
      <c r="G29" s="49">
        <v>992905.94</v>
      </c>
      <c r="H29" s="40" t="s">
        <v>592</v>
      </c>
      <c r="I29" s="39">
        <v>12.3</v>
      </c>
      <c r="J29" s="39">
        <v>33</v>
      </c>
      <c r="K29" s="42" t="s">
        <v>383</v>
      </c>
      <c r="L29" s="40" t="s">
        <v>619</v>
      </c>
      <c r="M29" s="41">
        <v>30</v>
      </c>
      <c r="N29" s="48"/>
      <c r="O29" s="40"/>
      <c r="P29" s="39">
        <v>1996</v>
      </c>
      <c r="Q29" s="39" t="s">
        <v>469</v>
      </c>
      <c r="R29" s="39"/>
      <c r="S29" s="44"/>
    </row>
    <row r="30" spans="1:19" x14ac:dyDescent="0.3">
      <c r="A30" s="51">
        <v>29</v>
      </c>
      <c r="B30" s="37" t="s">
        <v>686</v>
      </c>
      <c r="C30" s="52" t="s">
        <v>615</v>
      </c>
      <c r="D30" s="47" t="s">
        <v>206</v>
      </c>
      <c r="E30" s="37" t="s">
        <v>687</v>
      </c>
      <c r="F30" s="49">
        <v>3522622</v>
      </c>
      <c r="G30" s="49">
        <v>930674</v>
      </c>
      <c r="H30" s="40" t="s">
        <v>592</v>
      </c>
      <c r="I30" s="39">
        <v>3.74</v>
      </c>
      <c r="J30" s="39">
        <v>14</v>
      </c>
      <c r="K30" s="42" t="s">
        <v>383</v>
      </c>
      <c r="L30" s="40" t="s">
        <v>619</v>
      </c>
      <c r="M30" s="41">
        <v>12</v>
      </c>
      <c r="N30" s="48"/>
      <c r="O30" s="40"/>
      <c r="P30" s="39">
        <v>2001</v>
      </c>
      <c r="Q30" s="39" t="s">
        <v>469</v>
      </c>
      <c r="R30" s="39"/>
      <c r="S30" s="44"/>
    </row>
    <row r="31" spans="1:19" x14ac:dyDescent="0.3">
      <c r="A31" s="51">
        <v>30</v>
      </c>
      <c r="B31" s="37" t="s">
        <v>688</v>
      </c>
      <c r="C31" s="38" t="s">
        <v>615</v>
      </c>
      <c r="D31" s="47" t="s">
        <v>206</v>
      </c>
      <c r="E31" s="37" t="s">
        <v>689</v>
      </c>
      <c r="F31" s="39">
        <v>3518504</v>
      </c>
      <c r="G31" s="39">
        <v>922048</v>
      </c>
      <c r="H31" s="40" t="s">
        <v>592</v>
      </c>
      <c r="I31" s="39">
        <v>12.53</v>
      </c>
      <c r="J31" s="39">
        <v>64</v>
      </c>
      <c r="K31" s="45" t="s">
        <v>680</v>
      </c>
      <c r="L31" s="40" t="s">
        <v>619</v>
      </c>
      <c r="M31" s="41">
        <v>62</v>
      </c>
      <c r="N31" s="48"/>
      <c r="O31" s="40"/>
      <c r="P31" s="39">
        <v>1995</v>
      </c>
      <c r="Q31" s="39" t="s">
        <v>469</v>
      </c>
      <c r="R31" s="39"/>
      <c r="S31" s="44"/>
    </row>
    <row r="32" spans="1:19" x14ac:dyDescent="0.3">
      <c r="A32" s="51">
        <v>31</v>
      </c>
      <c r="B32" s="37" t="s">
        <v>690</v>
      </c>
      <c r="C32" s="52" t="s">
        <v>615</v>
      </c>
      <c r="D32" s="47" t="s">
        <v>206</v>
      </c>
      <c r="E32" s="37" t="s">
        <v>691</v>
      </c>
      <c r="F32" s="39">
        <v>3517863</v>
      </c>
      <c r="G32" s="39">
        <v>930146</v>
      </c>
      <c r="H32" s="40" t="s">
        <v>592</v>
      </c>
      <c r="I32" s="39">
        <v>4.5</v>
      </c>
      <c r="J32" s="39">
        <v>12</v>
      </c>
      <c r="K32" s="42" t="s">
        <v>383</v>
      </c>
      <c r="L32" s="53" t="s">
        <v>619</v>
      </c>
      <c r="M32" s="41">
        <v>9</v>
      </c>
      <c r="N32" s="48"/>
      <c r="O32" s="54"/>
      <c r="P32" s="39">
        <v>2001</v>
      </c>
      <c r="Q32" s="39" t="s">
        <v>469</v>
      </c>
      <c r="R32" s="39"/>
      <c r="S32" s="44"/>
    </row>
    <row r="33" spans="1:19" x14ac:dyDescent="0.3">
      <c r="A33" s="51">
        <v>32</v>
      </c>
      <c r="B33" s="37" t="s">
        <v>692</v>
      </c>
      <c r="C33" s="55" t="s">
        <v>615</v>
      </c>
      <c r="D33" s="47" t="s">
        <v>206</v>
      </c>
      <c r="E33" s="37" t="s">
        <v>679</v>
      </c>
      <c r="F33" s="39">
        <v>35178462</v>
      </c>
      <c r="G33" s="39">
        <v>910349</v>
      </c>
      <c r="H33" s="40" t="s">
        <v>592</v>
      </c>
      <c r="I33" s="39">
        <v>20</v>
      </c>
      <c r="J33" s="39">
        <v>242</v>
      </c>
      <c r="K33" s="42" t="s">
        <v>383</v>
      </c>
      <c r="L33" s="53" t="s">
        <v>619</v>
      </c>
      <c r="M33" s="41">
        <v>281</v>
      </c>
      <c r="N33" s="48"/>
      <c r="O33" s="54"/>
      <c r="P33" s="39">
        <v>2009</v>
      </c>
      <c r="Q33" s="39" t="s">
        <v>469</v>
      </c>
      <c r="R33" s="39"/>
      <c r="S33" s="44"/>
    </row>
    <row r="34" spans="1:19" x14ac:dyDescent="0.3">
      <c r="A34" s="93">
        <v>34</v>
      </c>
      <c r="B34" s="37" t="s">
        <v>693</v>
      </c>
      <c r="C34" s="55" t="s">
        <v>615</v>
      </c>
      <c r="D34" s="47" t="s">
        <v>206</v>
      </c>
      <c r="E34" s="37" t="s">
        <v>685</v>
      </c>
      <c r="F34" s="39">
        <v>3514944</v>
      </c>
      <c r="G34" s="39">
        <v>923460</v>
      </c>
      <c r="H34" s="40" t="s">
        <v>592</v>
      </c>
      <c r="I34" s="39">
        <v>53.8</v>
      </c>
      <c r="J34" s="40">
        <v>681</v>
      </c>
      <c r="K34" s="42" t="s">
        <v>694</v>
      </c>
      <c r="L34" s="53" t="s">
        <v>619</v>
      </c>
      <c r="M34" s="41">
        <v>603</v>
      </c>
      <c r="N34" s="48"/>
      <c r="O34" s="54"/>
      <c r="P34" s="39">
        <v>2008</v>
      </c>
      <c r="Q34" s="39" t="s">
        <v>469</v>
      </c>
      <c r="R34" s="40"/>
      <c r="S34" s="44"/>
    </row>
    <row r="35" spans="1:19" x14ac:dyDescent="0.3">
      <c r="A35" s="51">
        <v>35</v>
      </c>
      <c r="B35" s="37" t="s">
        <v>695</v>
      </c>
      <c r="C35" s="55" t="s">
        <v>615</v>
      </c>
      <c r="D35" s="38" t="s">
        <v>696</v>
      </c>
      <c r="E35" s="45" t="s">
        <v>697</v>
      </c>
      <c r="F35" s="39">
        <v>762444</v>
      </c>
      <c r="G35" s="39">
        <v>1042051</v>
      </c>
      <c r="H35" s="40" t="s">
        <v>592</v>
      </c>
      <c r="I35" s="40">
        <v>24</v>
      </c>
      <c r="J35" s="39">
        <v>122</v>
      </c>
      <c r="K35" s="41" t="s">
        <v>694</v>
      </c>
      <c r="L35" s="53" t="s">
        <v>698</v>
      </c>
      <c r="M35" s="41">
        <v>101</v>
      </c>
      <c r="N35" s="102">
        <v>0</v>
      </c>
      <c r="O35" s="40"/>
      <c r="P35" s="40">
        <v>2008</v>
      </c>
      <c r="Q35" s="39" t="s">
        <v>469</v>
      </c>
      <c r="R35" s="39"/>
      <c r="S35" s="44"/>
    </row>
    <row r="36" spans="1:19" x14ac:dyDescent="0.3">
      <c r="A36" s="51">
        <v>36</v>
      </c>
      <c r="B36" s="37" t="s">
        <v>699</v>
      </c>
      <c r="C36" s="55" t="s">
        <v>615</v>
      </c>
      <c r="D36" s="38" t="s">
        <v>700</v>
      </c>
      <c r="E36" s="45" t="s">
        <v>701</v>
      </c>
      <c r="F36" s="39">
        <v>3516734</v>
      </c>
      <c r="G36" s="39">
        <v>924209</v>
      </c>
      <c r="H36" s="40" t="s">
        <v>592</v>
      </c>
      <c r="I36" s="39">
        <v>15</v>
      </c>
      <c r="J36" s="39">
        <v>14</v>
      </c>
      <c r="K36" s="42" t="s">
        <v>702</v>
      </c>
      <c r="L36" s="40" t="s">
        <v>619</v>
      </c>
      <c r="M36" s="41">
        <v>13</v>
      </c>
      <c r="N36" s="103" t="s">
        <v>427</v>
      </c>
      <c r="O36" s="40"/>
      <c r="P36" s="39">
        <v>2002</v>
      </c>
      <c r="Q36" s="39" t="s">
        <v>469</v>
      </c>
      <c r="R36" s="39"/>
      <c r="S36" s="44"/>
    </row>
    <row r="37" spans="1:19" x14ac:dyDescent="0.3">
      <c r="A37" s="51">
        <v>37</v>
      </c>
      <c r="B37" s="37" t="s">
        <v>703</v>
      </c>
      <c r="C37" s="55" t="s">
        <v>615</v>
      </c>
      <c r="D37" s="38" t="s">
        <v>700</v>
      </c>
      <c r="E37" s="45" t="s">
        <v>704</v>
      </c>
      <c r="F37" s="49">
        <v>3517863</v>
      </c>
      <c r="G37" s="49">
        <v>930146</v>
      </c>
      <c r="H37" s="40" t="s">
        <v>592</v>
      </c>
      <c r="I37" s="39">
        <v>12</v>
      </c>
      <c r="J37" s="39">
        <v>16</v>
      </c>
      <c r="K37" s="42" t="s">
        <v>383</v>
      </c>
      <c r="L37" s="40" t="s">
        <v>619</v>
      </c>
      <c r="M37" s="41">
        <v>16</v>
      </c>
      <c r="N37" s="102" t="s">
        <v>427</v>
      </c>
      <c r="O37" s="40"/>
      <c r="P37" s="39">
        <v>2003</v>
      </c>
      <c r="Q37" s="39" t="s">
        <v>469</v>
      </c>
      <c r="R37" s="39"/>
      <c r="S37" s="44"/>
    </row>
    <row r="38" spans="1:19" x14ac:dyDescent="0.3">
      <c r="A38" s="51">
        <v>38</v>
      </c>
      <c r="B38" s="37" t="s">
        <v>705</v>
      </c>
      <c r="C38" s="55" t="s">
        <v>615</v>
      </c>
      <c r="D38" s="38" t="s">
        <v>700</v>
      </c>
      <c r="E38" s="45" t="s">
        <v>706</v>
      </c>
      <c r="F38" s="39">
        <v>342366</v>
      </c>
      <c r="G38" s="39">
        <v>324128</v>
      </c>
      <c r="H38" s="40" t="s">
        <v>592</v>
      </c>
      <c r="I38" s="39">
        <v>16</v>
      </c>
      <c r="J38" s="39">
        <v>38</v>
      </c>
      <c r="K38" s="42" t="s">
        <v>702</v>
      </c>
      <c r="L38" s="40" t="s">
        <v>619</v>
      </c>
      <c r="M38" s="41">
        <v>38</v>
      </c>
      <c r="N38" s="102" t="s">
        <v>427</v>
      </c>
      <c r="O38" s="40"/>
      <c r="P38" s="39">
        <v>2005</v>
      </c>
      <c r="Q38" s="39" t="s">
        <v>469</v>
      </c>
      <c r="R38" s="39"/>
      <c r="S38" s="44"/>
    </row>
    <row r="39" spans="1:19" x14ac:dyDescent="0.3">
      <c r="A39" s="51">
        <v>39</v>
      </c>
      <c r="B39" s="37" t="s">
        <v>656</v>
      </c>
      <c r="C39" s="55" t="s">
        <v>615</v>
      </c>
      <c r="D39" s="38" t="s">
        <v>700</v>
      </c>
      <c r="E39" s="45" t="s">
        <v>707</v>
      </c>
      <c r="F39" s="39">
        <v>3523244</v>
      </c>
      <c r="G39" s="39">
        <v>925481</v>
      </c>
      <c r="H39" s="40" t="s">
        <v>592</v>
      </c>
      <c r="I39" s="39">
        <v>10</v>
      </c>
      <c r="J39" s="39">
        <v>45</v>
      </c>
      <c r="K39" s="42" t="s">
        <v>383</v>
      </c>
      <c r="L39" s="40" t="s">
        <v>619</v>
      </c>
      <c r="M39" s="41">
        <v>43</v>
      </c>
      <c r="N39" s="102" t="s">
        <v>427</v>
      </c>
      <c r="O39" s="40"/>
      <c r="P39" s="39">
        <v>2006</v>
      </c>
      <c r="Q39" s="39" t="s">
        <v>469</v>
      </c>
      <c r="R39" s="39"/>
      <c r="S39" s="44"/>
    </row>
    <row r="40" spans="1:19" x14ac:dyDescent="0.3">
      <c r="A40" s="51">
        <v>40</v>
      </c>
      <c r="B40" s="37" t="s">
        <v>708</v>
      </c>
      <c r="C40" s="55" t="s">
        <v>615</v>
      </c>
      <c r="D40" s="38" t="s">
        <v>700</v>
      </c>
      <c r="E40" s="45" t="s">
        <v>709</v>
      </c>
      <c r="F40" s="49">
        <v>733850</v>
      </c>
      <c r="G40" s="49">
        <v>1051489.6000000001</v>
      </c>
      <c r="H40" s="40" t="s">
        <v>592</v>
      </c>
      <c r="I40" s="39">
        <v>60</v>
      </c>
      <c r="J40" s="41">
        <v>110</v>
      </c>
      <c r="K40" s="42" t="s">
        <v>694</v>
      </c>
      <c r="L40" s="40" t="s">
        <v>619</v>
      </c>
      <c r="M40" s="41">
        <v>100</v>
      </c>
      <c r="N40" s="102" t="s">
        <v>427</v>
      </c>
      <c r="O40" s="40"/>
      <c r="P40" s="39">
        <v>2011</v>
      </c>
      <c r="Q40" s="39" t="s">
        <v>469</v>
      </c>
      <c r="R40" s="39"/>
      <c r="S40" s="44"/>
    </row>
    <row r="41" spans="1:19" x14ac:dyDescent="0.3">
      <c r="A41" s="51">
        <v>41</v>
      </c>
      <c r="B41" s="37" t="s">
        <v>710</v>
      </c>
      <c r="C41" s="54" t="s">
        <v>615</v>
      </c>
      <c r="D41" s="38" t="s">
        <v>700</v>
      </c>
      <c r="E41" s="45" t="s">
        <v>711</v>
      </c>
      <c r="F41" s="39">
        <v>774239</v>
      </c>
      <c r="G41" s="39">
        <v>1062813</v>
      </c>
      <c r="H41" s="40" t="s">
        <v>592</v>
      </c>
      <c r="I41" s="39">
        <v>10</v>
      </c>
      <c r="J41" s="40">
        <v>17</v>
      </c>
      <c r="K41" s="42" t="s">
        <v>694</v>
      </c>
      <c r="L41" s="40" t="s">
        <v>619</v>
      </c>
      <c r="M41" s="41">
        <v>13</v>
      </c>
      <c r="N41" s="102" t="s">
        <v>427</v>
      </c>
      <c r="O41" s="40"/>
      <c r="P41" s="57">
        <v>2008</v>
      </c>
      <c r="Q41" s="57" t="s">
        <v>469</v>
      </c>
      <c r="R41" s="39"/>
      <c r="S41" s="44"/>
    </row>
    <row r="42" spans="1:19" x14ac:dyDescent="0.3">
      <c r="A42" s="51">
        <v>42</v>
      </c>
      <c r="B42" s="37" t="s">
        <v>712</v>
      </c>
      <c r="C42" s="47" t="s">
        <v>615</v>
      </c>
      <c r="D42" s="47" t="s">
        <v>713</v>
      </c>
      <c r="E42" s="45" t="s">
        <v>714</v>
      </c>
      <c r="F42" s="39">
        <v>3531080</v>
      </c>
      <c r="G42" s="39">
        <v>926727</v>
      </c>
      <c r="H42" s="40" t="s">
        <v>592</v>
      </c>
      <c r="I42" s="39">
        <v>50</v>
      </c>
      <c r="J42" s="40">
        <v>120</v>
      </c>
      <c r="K42" s="45" t="s">
        <v>680</v>
      </c>
      <c r="L42" s="40" t="s">
        <v>619</v>
      </c>
      <c r="M42" s="41">
        <v>113</v>
      </c>
      <c r="N42" s="73"/>
      <c r="O42" s="40"/>
      <c r="P42" s="39">
        <v>2000</v>
      </c>
      <c r="Q42" s="39" t="s">
        <v>469</v>
      </c>
      <c r="R42" s="39"/>
      <c r="S42" s="44"/>
    </row>
    <row r="43" spans="1:19" x14ac:dyDescent="0.3">
      <c r="A43" s="58">
        <v>43</v>
      </c>
      <c r="B43" s="37" t="s">
        <v>715</v>
      </c>
      <c r="C43" s="47" t="s">
        <v>615</v>
      </c>
      <c r="D43" s="47" t="s">
        <v>713</v>
      </c>
      <c r="E43" s="45" t="s">
        <v>714</v>
      </c>
      <c r="F43" s="39">
        <v>3529004</v>
      </c>
      <c r="G43" s="39">
        <v>933612</v>
      </c>
      <c r="H43" s="40" t="s">
        <v>592</v>
      </c>
      <c r="I43" s="39">
        <v>15</v>
      </c>
      <c r="J43" s="40">
        <v>39</v>
      </c>
      <c r="K43" s="45" t="s">
        <v>383</v>
      </c>
      <c r="L43" s="40" t="s">
        <v>619</v>
      </c>
      <c r="M43" s="41">
        <v>36</v>
      </c>
      <c r="N43" s="73"/>
      <c r="O43" s="40"/>
      <c r="P43" s="39">
        <v>2007</v>
      </c>
      <c r="Q43" s="39" t="s">
        <v>469</v>
      </c>
      <c r="R43" s="49"/>
      <c r="S43" s="44"/>
    </row>
    <row r="44" spans="1:19" x14ac:dyDescent="0.3">
      <c r="A44" s="59">
        <v>44</v>
      </c>
      <c r="B44" s="60" t="s">
        <v>716</v>
      </c>
      <c r="C44" s="47" t="s">
        <v>615</v>
      </c>
      <c r="D44" s="47" t="s">
        <v>713</v>
      </c>
      <c r="E44" s="61" t="s">
        <v>717</v>
      </c>
      <c r="F44" s="39">
        <v>3529149</v>
      </c>
      <c r="G44" s="39">
        <v>928437</v>
      </c>
      <c r="H44" s="40" t="s">
        <v>592</v>
      </c>
      <c r="I44" s="49">
        <v>10</v>
      </c>
      <c r="J44" s="39">
        <v>22</v>
      </c>
      <c r="K44" s="61" t="s">
        <v>680</v>
      </c>
      <c r="L44" s="40" t="s">
        <v>619</v>
      </c>
      <c r="M44" s="41">
        <v>18</v>
      </c>
      <c r="N44" s="73"/>
      <c r="O44" s="50"/>
      <c r="P44" s="39">
        <v>2001</v>
      </c>
      <c r="Q44" s="39" t="s">
        <v>469</v>
      </c>
      <c r="R44" s="39"/>
      <c r="S44" s="44"/>
    </row>
    <row r="45" spans="1:19" x14ac:dyDescent="0.3">
      <c r="A45" s="51">
        <v>45</v>
      </c>
      <c r="B45" s="62" t="s">
        <v>718</v>
      </c>
      <c r="C45" s="63" t="s">
        <v>615</v>
      </c>
      <c r="D45" s="63" t="s">
        <v>719</v>
      </c>
      <c r="E45" s="64" t="s">
        <v>720</v>
      </c>
      <c r="F45" s="49">
        <v>768895</v>
      </c>
      <c r="G45" s="49">
        <v>1056081</v>
      </c>
      <c r="H45" s="40" t="s">
        <v>592</v>
      </c>
      <c r="I45" s="49">
        <v>120</v>
      </c>
      <c r="J45" s="39">
        <v>210</v>
      </c>
      <c r="K45" s="65" t="s">
        <v>383</v>
      </c>
      <c r="L45" s="66" t="s">
        <v>619</v>
      </c>
      <c r="M45" s="41">
        <v>201</v>
      </c>
      <c r="N45" s="104" t="s">
        <v>429</v>
      </c>
      <c r="O45" s="40"/>
      <c r="P45" s="39">
        <v>2005</v>
      </c>
      <c r="Q45" s="39" t="s">
        <v>620</v>
      </c>
      <c r="R45" s="39">
        <v>2016</v>
      </c>
      <c r="S45" s="44" t="s">
        <v>721</v>
      </c>
    </row>
    <row r="46" spans="1:19" x14ac:dyDescent="0.3">
      <c r="A46" s="51">
        <v>46</v>
      </c>
      <c r="B46" s="60" t="s">
        <v>722</v>
      </c>
      <c r="C46" s="47" t="s">
        <v>615</v>
      </c>
      <c r="D46" s="63" t="s">
        <v>719</v>
      </c>
      <c r="E46" s="64" t="s">
        <v>723</v>
      </c>
      <c r="F46" s="49">
        <v>3533822</v>
      </c>
      <c r="G46" s="49">
        <v>940275</v>
      </c>
      <c r="H46" s="40" t="s">
        <v>592</v>
      </c>
      <c r="I46" s="49">
        <v>57</v>
      </c>
      <c r="J46" s="39">
        <v>63</v>
      </c>
      <c r="K46" s="65" t="s">
        <v>724</v>
      </c>
      <c r="L46" s="53" t="s">
        <v>619</v>
      </c>
      <c r="M46" s="41">
        <v>59</v>
      </c>
      <c r="N46" s="104" t="s">
        <v>429</v>
      </c>
      <c r="O46" s="40"/>
      <c r="P46" s="39">
        <v>2008</v>
      </c>
      <c r="Q46" s="39" t="s">
        <v>469</v>
      </c>
      <c r="R46" s="39"/>
      <c r="S46" s="44"/>
    </row>
    <row r="47" spans="1:19" x14ac:dyDescent="0.3">
      <c r="A47" s="51">
        <v>47</v>
      </c>
      <c r="B47" s="37" t="s">
        <v>725</v>
      </c>
      <c r="C47" s="47" t="s">
        <v>615</v>
      </c>
      <c r="D47" s="63" t="s">
        <v>719</v>
      </c>
      <c r="E47" s="67" t="s">
        <v>726</v>
      </c>
      <c r="F47" s="39">
        <v>3531080</v>
      </c>
      <c r="G47" s="39">
        <v>926727</v>
      </c>
      <c r="H47" s="40" t="s">
        <v>592</v>
      </c>
      <c r="I47" s="39">
        <v>47</v>
      </c>
      <c r="J47" s="39">
        <v>108</v>
      </c>
      <c r="K47" s="65" t="s">
        <v>724</v>
      </c>
      <c r="L47" s="53" t="s">
        <v>619</v>
      </c>
      <c r="M47" s="41">
        <v>102</v>
      </c>
      <c r="N47" s="80" t="s">
        <v>433</v>
      </c>
      <c r="O47" s="40"/>
      <c r="P47" s="39">
        <v>1993</v>
      </c>
      <c r="Q47" s="39" t="s">
        <v>727</v>
      </c>
      <c r="R47" s="39"/>
      <c r="S47" s="44"/>
    </row>
    <row r="48" spans="1:19" x14ac:dyDescent="0.3">
      <c r="A48" s="51">
        <v>48</v>
      </c>
      <c r="B48" s="37" t="s">
        <v>728</v>
      </c>
      <c r="C48" s="47" t="s">
        <v>615</v>
      </c>
      <c r="D48" s="63" t="s">
        <v>719</v>
      </c>
      <c r="E48" s="64" t="s">
        <v>729</v>
      </c>
      <c r="F48" s="49">
        <v>3529004</v>
      </c>
      <c r="G48" s="49">
        <v>933612</v>
      </c>
      <c r="H48" s="40" t="s">
        <v>592</v>
      </c>
      <c r="I48" s="49">
        <v>45</v>
      </c>
      <c r="J48" s="39">
        <v>52</v>
      </c>
      <c r="K48" s="68" t="s">
        <v>694</v>
      </c>
      <c r="L48" s="53" t="s">
        <v>619</v>
      </c>
      <c r="M48" s="41">
        <v>288</v>
      </c>
      <c r="N48" s="104" t="s">
        <v>433</v>
      </c>
      <c r="O48" s="40"/>
      <c r="P48" s="49">
        <v>2004</v>
      </c>
      <c r="Q48" s="49" t="s">
        <v>620</v>
      </c>
      <c r="R48" s="39"/>
      <c r="S48" s="44"/>
    </row>
    <row r="49" spans="1:19" ht="26" x14ac:dyDescent="0.3">
      <c r="A49" s="51">
        <v>49</v>
      </c>
      <c r="B49" s="37" t="s">
        <v>730</v>
      </c>
      <c r="C49" s="47" t="s">
        <v>615</v>
      </c>
      <c r="D49" s="63" t="s">
        <v>719</v>
      </c>
      <c r="E49" s="67" t="s">
        <v>731</v>
      </c>
      <c r="F49" s="39">
        <v>360031.63</v>
      </c>
      <c r="G49" s="39">
        <v>90127.39</v>
      </c>
      <c r="H49" s="40" t="s">
        <v>592</v>
      </c>
      <c r="I49" s="39">
        <v>32</v>
      </c>
      <c r="J49" s="39">
        <v>59</v>
      </c>
      <c r="K49" s="65" t="s">
        <v>724</v>
      </c>
      <c r="L49" s="53" t="s">
        <v>619</v>
      </c>
      <c r="M49" s="41">
        <v>47</v>
      </c>
      <c r="N49" s="80" t="s">
        <v>429</v>
      </c>
      <c r="O49" s="40"/>
      <c r="P49" s="39">
        <v>2003</v>
      </c>
      <c r="Q49" s="56" t="s">
        <v>732</v>
      </c>
      <c r="R49" s="39"/>
      <c r="S49" s="44"/>
    </row>
    <row r="50" spans="1:19" x14ac:dyDescent="0.3">
      <c r="A50" s="51">
        <v>50</v>
      </c>
      <c r="B50" s="37" t="s">
        <v>733</v>
      </c>
      <c r="C50" s="47" t="s">
        <v>615</v>
      </c>
      <c r="D50" s="63" t="s">
        <v>719</v>
      </c>
      <c r="E50" s="67" t="s">
        <v>734</v>
      </c>
      <c r="F50" s="39">
        <v>10062813</v>
      </c>
      <c r="G50" s="39">
        <v>907074</v>
      </c>
      <c r="H50" s="40" t="s">
        <v>592</v>
      </c>
      <c r="I50" s="39">
        <v>42</v>
      </c>
      <c r="J50" s="39">
        <v>30</v>
      </c>
      <c r="K50" s="65" t="s">
        <v>383</v>
      </c>
      <c r="L50" s="53" t="s">
        <v>619</v>
      </c>
      <c r="M50" s="41">
        <v>50</v>
      </c>
      <c r="N50" s="80" t="s">
        <v>429</v>
      </c>
      <c r="O50" s="40"/>
      <c r="P50" s="39">
        <v>2003</v>
      </c>
      <c r="Q50" s="39" t="s">
        <v>469</v>
      </c>
      <c r="R50" s="39"/>
      <c r="S50" s="44"/>
    </row>
    <row r="51" spans="1:19" x14ac:dyDescent="0.3">
      <c r="A51" s="51">
        <v>51</v>
      </c>
      <c r="B51" s="37" t="s">
        <v>735</v>
      </c>
      <c r="C51" s="47" t="s">
        <v>615</v>
      </c>
      <c r="D51" s="63" t="s">
        <v>719</v>
      </c>
      <c r="E51" s="67" t="s">
        <v>736</v>
      </c>
      <c r="F51" s="39">
        <v>768895</v>
      </c>
      <c r="G51" s="39">
        <v>1056081</v>
      </c>
      <c r="H51" s="40" t="s">
        <v>592</v>
      </c>
      <c r="I51" s="39">
        <v>12</v>
      </c>
      <c r="J51" s="39">
        <v>236</v>
      </c>
      <c r="K51" s="65" t="s">
        <v>383</v>
      </c>
      <c r="L51" s="53" t="s">
        <v>619</v>
      </c>
      <c r="M51" s="41">
        <v>30</v>
      </c>
      <c r="N51" s="80" t="s">
        <v>429</v>
      </c>
      <c r="O51" s="37"/>
      <c r="P51" s="39">
        <v>2004</v>
      </c>
      <c r="Q51" s="39" t="s">
        <v>641</v>
      </c>
      <c r="R51" s="39"/>
      <c r="S51" s="44"/>
    </row>
    <row r="52" spans="1:19" x14ac:dyDescent="0.3">
      <c r="A52" s="51">
        <v>52</v>
      </c>
      <c r="B52" s="37" t="s">
        <v>737</v>
      </c>
      <c r="C52" s="45" t="s">
        <v>615</v>
      </c>
      <c r="D52" s="63" t="s">
        <v>719</v>
      </c>
      <c r="E52" s="64" t="s">
        <v>738</v>
      </c>
      <c r="F52" s="39">
        <v>3582986</v>
      </c>
      <c r="G52" s="39">
        <v>92635</v>
      </c>
      <c r="H52" s="40" t="s">
        <v>592</v>
      </c>
      <c r="I52" s="39">
        <v>52</v>
      </c>
      <c r="J52" s="39">
        <v>37</v>
      </c>
      <c r="K52" s="65" t="s">
        <v>724</v>
      </c>
      <c r="L52" s="56" t="s">
        <v>619</v>
      </c>
      <c r="M52" s="41">
        <v>227</v>
      </c>
      <c r="N52" s="80" t="s">
        <v>433</v>
      </c>
      <c r="O52" s="37"/>
      <c r="P52" s="39">
        <v>2004</v>
      </c>
      <c r="Q52" s="39" t="s">
        <v>469</v>
      </c>
      <c r="R52" s="39"/>
      <c r="S52" s="44"/>
    </row>
    <row r="53" spans="1:19" ht="26" x14ac:dyDescent="0.3">
      <c r="A53" s="51">
        <v>53</v>
      </c>
      <c r="B53" s="37" t="s">
        <v>739</v>
      </c>
      <c r="C53" s="45" t="s">
        <v>615</v>
      </c>
      <c r="D53" s="63" t="s">
        <v>719</v>
      </c>
      <c r="E53" s="64" t="s">
        <v>740</v>
      </c>
      <c r="F53" s="49">
        <v>778991</v>
      </c>
      <c r="G53" s="49">
        <v>941077</v>
      </c>
      <c r="H53" s="40" t="s">
        <v>592</v>
      </c>
      <c r="I53" s="49">
        <v>8</v>
      </c>
      <c r="J53" s="70">
        <v>14</v>
      </c>
      <c r="K53" s="68" t="s">
        <v>383</v>
      </c>
      <c r="L53" s="69" t="s">
        <v>619</v>
      </c>
      <c r="M53" s="41">
        <v>35</v>
      </c>
      <c r="N53" s="105" t="s">
        <v>433</v>
      </c>
      <c r="O53" s="37"/>
      <c r="P53" s="49">
        <v>2009</v>
      </c>
      <c r="Q53" s="69" t="s">
        <v>741</v>
      </c>
      <c r="R53" s="39"/>
      <c r="S53" s="44"/>
    </row>
    <row r="54" spans="1:19" x14ac:dyDescent="0.3">
      <c r="A54" s="51">
        <v>54</v>
      </c>
      <c r="B54" s="37" t="s">
        <v>742</v>
      </c>
      <c r="C54" s="45" t="s">
        <v>615</v>
      </c>
      <c r="D54" s="45" t="s">
        <v>743</v>
      </c>
      <c r="E54" s="37" t="s">
        <v>744</v>
      </c>
      <c r="F54" s="39">
        <v>808463</v>
      </c>
      <c r="G54" s="39">
        <v>996751</v>
      </c>
      <c r="H54" s="40" t="s">
        <v>592</v>
      </c>
      <c r="I54" s="70">
        <v>12</v>
      </c>
      <c r="J54" s="70">
        <v>15</v>
      </c>
      <c r="K54" s="45" t="s">
        <v>383</v>
      </c>
      <c r="L54" s="39" t="s">
        <v>745</v>
      </c>
      <c r="M54" s="41">
        <v>13</v>
      </c>
      <c r="N54" s="41" t="s">
        <v>428</v>
      </c>
      <c r="O54" s="37"/>
      <c r="P54" s="39">
        <v>1997</v>
      </c>
      <c r="Q54" s="39" t="s">
        <v>469</v>
      </c>
      <c r="R54" s="39"/>
      <c r="S54" s="44"/>
    </row>
    <row r="55" spans="1:19" x14ac:dyDescent="0.3">
      <c r="A55" s="51">
        <v>55</v>
      </c>
      <c r="B55" s="37" t="s">
        <v>746</v>
      </c>
      <c r="C55" s="45" t="s">
        <v>615</v>
      </c>
      <c r="D55" s="45" t="s">
        <v>743</v>
      </c>
      <c r="E55" s="37" t="s">
        <v>747</v>
      </c>
      <c r="F55" s="39">
        <v>810320</v>
      </c>
      <c r="G55" s="39">
        <v>998107</v>
      </c>
      <c r="H55" s="40" t="s">
        <v>592</v>
      </c>
      <c r="I55" s="70">
        <v>23</v>
      </c>
      <c r="J55" s="70">
        <v>14</v>
      </c>
      <c r="K55" s="45" t="s">
        <v>383</v>
      </c>
      <c r="L55" s="39" t="s">
        <v>745</v>
      </c>
      <c r="M55" s="41">
        <v>14</v>
      </c>
      <c r="N55" s="41" t="s">
        <v>428</v>
      </c>
      <c r="O55" s="37"/>
      <c r="P55" s="39">
        <v>1998</v>
      </c>
      <c r="Q55" s="39" t="s">
        <v>469</v>
      </c>
      <c r="R55" s="39"/>
      <c r="S55" s="44"/>
    </row>
    <row r="56" spans="1:19" x14ac:dyDescent="0.3">
      <c r="A56" s="51">
        <v>56</v>
      </c>
      <c r="B56" s="37" t="s">
        <v>748</v>
      </c>
      <c r="C56" s="45" t="s">
        <v>615</v>
      </c>
      <c r="D56" s="45" t="s">
        <v>743</v>
      </c>
      <c r="E56" s="37" t="s">
        <v>749</v>
      </c>
      <c r="F56" s="49">
        <v>3549745</v>
      </c>
      <c r="G56" s="49">
        <v>903433</v>
      </c>
      <c r="H56" s="40" t="s">
        <v>592</v>
      </c>
      <c r="I56" s="70">
        <v>2.52</v>
      </c>
      <c r="J56" s="70">
        <v>32</v>
      </c>
      <c r="K56" s="45" t="s">
        <v>383</v>
      </c>
      <c r="L56" s="39" t="s">
        <v>745</v>
      </c>
      <c r="M56" s="41">
        <v>14</v>
      </c>
      <c r="N56" s="106" t="s">
        <v>427</v>
      </c>
      <c r="O56" s="37"/>
      <c r="P56" s="39">
        <v>2004</v>
      </c>
      <c r="Q56" s="39" t="s">
        <v>469</v>
      </c>
      <c r="R56" s="39"/>
      <c r="S56" s="44"/>
    </row>
    <row r="57" spans="1:19" x14ac:dyDescent="0.3">
      <c r="A57" s="51">
        <v>57</v>
      </c>
      <c r="B57" s="37" t="s">
        <v>750</v>
      </c>
      <c r="C57" s="45" t="s">
        <v>615</v>
      </c>
      <c r="D57" s="45" t="s">
        <v>743</v>
      </c>
      <c r="E57" s="37" t="s">
        <v>751</v>
      </c>
      <c r="F57" s="39">
        <v>791704</v>
      </c>
      <c r="G57" s="39">
        <v>9923545</v>
      </c>
      <c r="H57" s="40" t="s">
        <v>592</v>
      </c>
      <c r="I57" s="70">
        <v>10.5</v>
      </c>
      <c r="J57" s="70">
        <v>48</v>
      </c>
      <c r="K57" s="45" t="s">
        <v>383</v>
      </c>
      <c r="L57" s="39" t="s">
        <v>745</v>
      </c>
      <c r="M57" s="41">
        <v>31</v>
      </c>
      <c r="N57" s="106" t="s">
        <v>427</v>
      </c>
      <c r="O57" s="37"/>
      <c r="P57" s="39">
        <v>2007</v>
      </c>
      <c r="Q57" s="39" t="s">
        <v>469</v>
      </c>
      <c r="R57" s="39"/>
      <c r="S57" s="44"/>
    </row>
    <row r="58" spans="1:19" x14ac:dyDescent="0.3">
      <c r="A58" s="51">
        <v>58</v>
      </c>
      <c r="B58" s="37" t="s">
        <v>752</v>
      </c>
      <c r="C58" s="45" t="s">
        <v>615</v>
      </c>
      <c r="D58" s="45" t="s">
        <v>743</v>
      </c>
      <c r="E58" s="37" t="s">
        <v>753</v>
      </c>
      <c r="F58" s="70">
        <v>809865</v>
      </c>
      <c r="G58" s="39">
        <v>988370</v>
      </c>
      <c r="H58" s="40" t="s">
        <v>592</v>
      </c>
      <c r="I58" s="70">
        <v>25</v>
      </c>
      <c r="J58" s="70">
        <v>40</v>
      </c>
      <c r="K58" s="45" t="s">
        <v>380</v>
      </c>
      <c r="L58" s="39" t="s">
        <v>745</v>
      </c>
      <c r="M58" s="41">
        <v>36</v>
      </c>
      <c r="N58" s="41" t="s">
        <v>428</v>
      </c>
      <c r="O58" s="37"/>
      <c r="P58" s="39">
        <v>2007</v>
      </c>
      <c r="Q58" s="39" t="s">
        <v>469</v>
      </c>
      <c r="R58" s="39"/>
      <c r="S58" s="44"/>
    </row>
    <row r="59" spans="1:19" x14ac:dyDescent="0.3">
      <c r="A59" s="51">
        <v>59</v>
      </c>
      <c r="B59" s="37" t="s">
        <v>754</v>
      </c>
      <c r="C59" s="45" t="s">
        <v>615</v>
      </c>
      <c r="D59" s="45" t="s">
        <v>743</v>
      </c>
      <c r="E59" s="60" t="s">
        <v>755</v>
      </c>
      <c r="F59" s="70">
        <v>783494.06</v>
      </c>
      <c r="G59" s="39">
        <v>1004548.99</v>
      </c>
      <c r="H59" s="40" t="s">
        <v>592</v>
      </c>
      <c r="I59" s="70">
        <v>30</v>
      </c>
      <c r="J59" s="70">
        <v>43</v>
      </c>
      <c r="K59" s="45" t="s">
        <v>383</v>
      </c>
      <c r="L59" s="39" t="s">
        <v>745</v>
      </c>
      <c r="M59" s="41">
        <v>34</v>
      </c>
      <c r="N59" s="41" t="s">
        <v>428</v>
      </c>
      <c r="O59" s="37"/>
      <c r="P59" s="39">
        <v>2008</v>
      </c>
      <c r="Q59" s="39" t="s">
        <v>756</v>
      </c>
      <c r="R59" s="39"/>
      <c r="S59" s="44"/>
    </row>
    <row r="60" spans="1:19" x14ac:dyDescent="0.3">
      <c r="A60" s="51">
        <v>60</v>
      </c>
      <c r="B60" s="37" t="s">
        <v>757</v>
      </c>
      <c r="C60" s="45" t="s">
        <v>615</v>
      </c>
      <c r="D60" s="45" t="s">
        <v>743</v>
      </c>
      <c r="E60" s="60" t="s">
        <v>758</v>
      </c>
      <c r="F60" s="39">
        <v>811756</v>
      </c>
      <c r="G60" s="39">
        <v>984967</v>
      </c>
      <c r="H60" s="40" t="s">
        <v>592</v>
      </c>
      <c r="I60" s="70">
        <v>15</v>
      </c>
      <c r="J60" s="70">
        <v>26</v>
      </c>
      <c r="K60" s="45" t="s">
        <v>383</v>
      </c>
      <c r="L60" s="39" t="s">
        <v>745</v>
      </c>
      <c r="M60" s="41">
        <v>33</v>
      </c>
      <c r="N60" s="41" t="s">
        <v>428</v>
      </c>
      <c r="O60" s="37"/>
      <c r="P60" s="39">
        <v>2014</v>
      </c>
      <c r="Q60" s="39" t="s">
        <v>469</v>
      </c>
      <c r="R60" s="39"/>
      <c r="S60" s="44"/>
    </row>
    <row r="61" spans="1:19" x14ac:dyDescent="0.3">
      <c r="A61" s="51">
        <v>61</v>
      </c>
      <c r="B61" s="37" t="s">
        <v>759</v>
      </c>
      <c r="C61" s="45" t="s">
        <v>615</v>
      </c>
      <c r="D61" s="45" t="s">
        <v>743</v>
      </c>
      <c r="E61" s="60" t="s">
        <v>753</v>
      </c>
      <c r="F61" s="39">
        <v>810530</v>
      </c>
      <c r="G61" s="39">
        <v>989173</v>
      </c>
      <c r="H61" s="40" t="s">
        <v>592</v>
      </c>
      <c r="I61" s="70">
        <v>15.25</v>
      </c>
      <c r="J61" s="70">
        <v>20</v>
      </c>
      <c r="K61" s="45" t="s">
        <v>760</v>
      </c>
      <c r="L61" s="39" t="s">
        <v>745</v>
      </c>
      <c r="M61" s="41">
        <v>23</v>
      </c>
      <c r="N61" s="106" t="s">
        <v>427</v>
      </c>
      <c r="O61" s="37"/>
      <c r="P61" s="39">
        <v>1996</v>
      </c>
      <c r="Q61" s="39" t="s">
        <v>469</v>
      </c>
      <c r="R61" s="39"/>
      <c r="S61" s="44"/>
    </row>
    <row r="62" spans="1:19" x14ac:dyDescent="0.3">
      <c r="A62" s="51">
        <v>62</v>
      </c>
      <c r="B62" s="37" t="s">
        <v>761</v>
      </c>
      <c r="C62" s="45" t="s">
        <v>615</v>
      </c>
      <c r="D62" s="45" t="s">
        <v>743</v>
      </c>
      <c r="E62" s="60" t="s">
        <v>755</v>
      </c>
      <c r="F62" s="39">
        <v>1001607</v>
      </c>
      <c r="G62" s="39">
        <v>788149</v>
      </c>
      <c r="H62" s="40" t="s">
        <v>592</v>
      </c>
      <c r="I62" s="70">
        <v>12.058</v>
      </c>
      <c r="J62" s="70">
        <v>40</v>
      </c>
      <c r="K62" s="45" t="s">
        <v>760</v>
      </c>
      <c r="L62" s="39" t="s">
        <v>745</v>
      </c>
      <c r="M62" s="41">
        <v>18</v>
      </c>
      <c r="N62" s="106" t="s">
        <v>427</v>
      </c>
      <c r="O62" s="37"/>
      <c r="P62" s="39">
        <v>1997</v>
      </c>
      <c r="Q62" s="39" t="s">
        <v>469</v>
      </c>
      <c r="R62" s="39"/>
      <c r="S62" s="44"/>
    </row>
    <row r="63" spans="1:19" x14ac:dyDescent="0.3">
      <c r="A63" s="51">
        <v>63</v>
      </c>
      <c r="B63" s="37" t="s">
        <v>628</v>
      </c>
      <c r="C63" s="45" t="s">
        <v>615</v>
      </c>
      <c r="D63" s="45" t="s">
        <v>743</v>
      </c>
      <c r="E63" s="60" t="s">
        <v>751</v>
      </c>
      <c r="F63" s="49">
        <v>806247</v>
      </c>
      <c r="G63" s="49">
        <v>993549</v>
      </c>
      <c r="H63" s="40" t="s">
        <v>592</v>
      </c>
      <c r="I63" s="70">
        <v>23</v>
      </c>
      <c r="J63" s="70">
        <v>142</v>
      </c>
      <c r="K63" s="45" t="s">
        <v>762</v>
      </c>
      <c r="L63" s="39" t="s">
        <v>745</v>
      </c>
      <c r="M63" s="41">
        <v>36</v>
      </c>
      <c r="N63" s="41" t="s">
        <v>428</v>
      </c>
      <c r="O63" s="37"/>
      <c r="P63" s="39">
        <v>2012</v>
      </c>
      <c r="Q63" s="39" t="s">
        <v>756</v>
      </c>
      <c r="R63" s="39"/>
      <c r="S63" s="44"/>
    </row>
    <row r="64" spans="1:19" x14ac:dyDescent="0.3">
      <c r="A64" s="51">
        <v>64</v>
      </c>
      <c r="B64" s="37" t="s">
        <v>763</v>
      </c>
      <c r="C64" s="45" t="s">
        <v>615</v>
      </c>
      <c r="D64" s="45" t="s">
        <v>743</v>
      </c>
      <c r="E64" s="60" t="s">
        <v>764</v>
      </c>
      <c r="F64" s="39">
        <v>801866</v>
      </c>
      <c r="G64" s="39">
        <v>993406</v>
      </c>
      <c r="H64" s="40" t="s">
        <v>592</v>
      </c>
      <c r="I64" s="70">
        <v>21</v>
      </c>
      <c r="J64" s="70">
        <v>37</v>
      </c>
      <c r="K64" s="45" t="s">
        <v>383</v>
      </c>
      <c r="L64" s="39" t="s">
        <v>745</v>
      </c>
      <c r="M64" s="41">
        <v>123</v>
      </c>
      <c r="N64" s="41" t="s">
        <v>428</v>
      </c>
      <c r="O64" s="37"/>
      <c r="P64" s="39">
        <v>2014</v>
      </c>
      <c r="Q64" s="39" t="s">
        <v>756</v>
      </c>
      <c r="R64" s="39"/>
      <c r="S64" s="44"/>
    </row>
    <row r="65" spans="1:19" x14ac:dyDescent="0.3">
      <c r="A65" s="51">
        <v>65</v>
      </c>
      <c r="B65" s="37" t="s">
        <v>765</v>
      </c>
      <c r="C65" s="45" t="s">
        <v>615</v>
      </c>
      <c r="D65" s="45" t="s">
        <v>743</v>
      </c>
      <c r="E65" s="60" t="s">
        <v>758</v>
      </c>
      <c r="F65" s="39">
        <v>808166</v>
      </c>
      <c r="G65" s="39">
        <v>998554</v>
      </c>
      <c r="H65" s="40" t="s">
        <v>592</v>
      </c>
      <c r="I65" s="70">
        <v>19</v>
      </c>
      <c r="J65" s="70">
        <v>100</v>
      </c>
      <c r="K65" s="45" t="s">
        <v>760</v>
      </c>
      <c r="L65" s="39" t="s">
        <v>745</v>
      </c>
      <c r="M65" s="41">
        <v>33</v>
      </c>
      <c r="N65" s="106" t="s">
        <v>427</v>
      </c>
      <c r="O65" s="37"/>
      <c r="P65" s="39">
        <v>2004</v>
      </c>
      <c r="Q65" s="39" t="s">
        <v>469</v>
      </c>
      <c r="R65" s="39"/>
      <c r="S65" s="44"/>
    </row>
    <row r="66" spans="1:19" x14ac:dyDescent="0.3">
      <c r="A66" s="51">
        <v>66</v>
      </c>
      <c r="B66" s="37" t="s">
        <v>766</v>
      </c>
      <c r="C66" s="45" t="s">
        <v>615</v>
      </c>
      <c r="D66" s="45" t="s">
        <v>743</v>
      </c>
      <c r="E66" s="60" t="s">
        <v>767</v>
      </c>
      <c r="F66" s="39">
        <v>808372</v>
      </c>
      <c r="G66" s="39">
        <v>988944</v>
      </c>
      <c r="H66" s="40" t="s">
        <v>592</v>
      </c>
      <c r="I66" s="70">
        <v>56</v>
      </c>
      <c r="J66" s="70">
        <v>120</v>
      </c>
      <c r="K66" s="45" t="s">
        <v>768</v>
      </c>
      <c r="L66" s="39" t="s">
        <v>745</v>
      </c>
      <c r="M66" s="41">
        <v>97</v>
      </c>
      <c r="N66" s="41" t="s">
        <v>428</v>
      </c>
      <c r="O66" s="37"/>
      <c r="P66" s="39">
        <v>2013</v>
      </c>
      <c r="Q66" s="39" t="s">
        <v>756</v>
      </c>
      <c r="R66" s="39"/>
      <c r="S66" s="44"/>
    </row>
    <row r="67" spans="1:19" x14ac:dyDescent="0.3">
      <c r="A67" s="51">
        <v>67</v>
      </c>
      <c r="B67" s="37" t="s">
        <v>769</v>
      </c>
      <c r="C67" s="45" t="s">
        <v>615</v>
      </c>
      <c r="D67" s="45" t="s">
        <v>743</v>
      </c>
      <c r="E67" s="60" t="s">
        <v>770</v>
      </c>
      <c r="F67" s="39">
        <v>814066</v>
      </c>
      <c r="G67" s="39">
        <v>985440</v>
      </c>
      <c r="H67" s="40" t="s">
        <v>592</v>
      </c>
      <c r="I67" s="70">
        <v>11.26</v>
      </c>
      <c r="J67" s="70">
        <v>25</v>
      </c>
      <c r="K67" s="45" t="s">
        <v>760</v>
      </c>
      <c r="L67" s="39" t="s">
        <v>745</v>
      </c>
      <c r="M67" s="41">
        <v>117</v>
      </c>
      <c r="N67" s="106" t="s">
        <v>427</v>
      </c>
      <c r="O67" s="37"/>
      <c r="P67" s="39">
        <v>1999</v>
      </c>
      <c r="Q67" s="39" t="s">
        <v>469</v>
      </c>
      <c r="R67" s="39"/>
      <c r="S67" s="44"/>
    </row>
    <row r="68" spans="1:19" x14ac:dyDescent="0.3">
      <c r="A68" s="51">
        <v>68</v>
      </c>
      <c r="B68" s="37" t="s">
        <v>771</v>
      </c>
      <c r="C68" s="45" t="s">
        <v>615</v>
      </c>
      <c r="D68" s="45" t="s">
        <v>743</v>
      </c>
      <c r="E68" s="60" t="s">
        <v>772</v>
      </c>
      <c r="F68" s="70">
        <v>733849.78</v>
      </c>
      <c r="G68" s="39">
        <v>1051489.69</v>
      </c>
      <c r="H68" s="40" t="s">
        <v>592</v>
      </c>
      <c r="I68" s="70">
        <v>36</v>
      </c>
      <c r="J68" s="39">
        <v>65</v>
      </c>
      <c r="K68" s="45" t="s">
        <v>383</v>
      </c>
      <c r="L68" s="39" t="s">
        <v>745</v>
      </c>
      <c r="M68" s="41">
        <v>62</v>
      </c>
      <c r="N68" s="41" t="s">
        <v>428</v>
      </c>
      <c r="O68" s="37"/>
      <c r="P68" s="39">
        <v>2010</v>
      </c>
      <c r="Q68" s="39" t="s">
        <v>756</v>
      </c>
      <c r="R68" s="39"/>
      <c r="S68" s="44"/>
    </row>
    <row r="69" spans="1:19" x14ac:dyDescent="0.3">
      <c r="A69" s="51">
        <v>69</v>
      </c>
      <c r="B69" s="37" t="s">
        <v>773</v>
      </c>
      <c r="C69" s="45" t="s">
        <v>615</v>
      </c>
      <c r="D69" s="45" t="s">
        <v>774</v>
      </c>
      <c r="E69" s="37" t="s">
        <v>775</v>
      </c>
      <c r="F69" s="49">
        <v>360031.63</v>
      </c>
      <c r="G69" s="49">
        <v>90127.395999999993</v>
      </c>
      <c r="H69" s="40" t="s">
        <v>592</v>
      </c>
      <c r="I69" s="39">
        <v>80</v>
      </c>
      <c r="J69" s="39">
        <v>15</v>
      </c>
      <c r="K69" s="45" t="s">
        <v>383</v>
      </c>
      <c r="L69" s="39" t="s">
        <v>619</v>
      </c>
      <c r="M69" s="41">
        <v>128</v>
      </c>
      <c r="N69" s="80" t="s">
        <v>428</v>
      </c>
      <c r="O69" s="37"/>
      <c r="P69" s="39">
        <v>1995</v>
      </c>
      <c r="Q69" s="39" t="s">
        <v>469</v>
      </c>
      <c r="R69" s="39">
        <v>2017</v>
      </c>
      <c r="S69" s="44" t="s">
        <v>721</v>
      </c>
    </row>
    <row r="70" spans="1:19" x14ac:dyDescent="0.3">
      <c r="A70" s="51">
        <v>70</v>
      </c>
      <c r="B70" s="37" t="s">
        <v>776</v>
      </c>
      <c r="C70" s="45" t="s">
        <v>615</v>
      </c>
      <c r="D70" s="45" t="s">
        <v>774</v>
      </c>
      <c r="E70" s="37" t="s">
        <v>777</v>
      </c>
      <c r="F70" s="39">
        <v>796244</v>
      </c>
      <c r="G70" s="39">
        <v>1015899</v>
      </c>
      <c r="H70" s="40" t="s">
        <v>592</v>
      </c>
      <c r="I70" s="39">
        <v>15</v>
      </c>
      <c r="J70" s="39">
        <v>51</v>
      </c>
      <c r="K70" s="45" t="s">
        <v>380</v>
      </c>
      <c r="L70" s="39" t="s">
        <v>619</v>
      </c>
      <c r="M70" s="41">
        <v>62</v>
      </c>
      <c r="N70" s="80" t="s">
        <v>427</v>
      </c>
      <c r="O70" s="37"/>
      <c r="P70" s="39">
        <v>1998</v>
      </c>
      <c r="Q70" s="39" t="s">
        <v>469</v>
      </c>
      <c r="R70" s="39"/>
      <c r="S70" s="44"/>
    </row>
    <row r="71" spans="1:19" x14ac:dyDescent="0.3">
      <c r="A71" s="51">
        <v>71</v>
      </c>
      <c r="B71" s="37" t="s">
        <v>778</v>
      </c>
      <c r="C71" s="45" t="s">
        <v>615</v>
      </c>
      <c r="D71" s="45" t="s">
        <v>774</v>
      </c>
      <c r="E71" s="37" t="s">
        <v>779</v>
      </c>
      <c r="F71" s="39">
        <v>796144</v>
      </c>
      <c r="G71" s="39">
        <v>1015879</v>
      </c>
      <c r="H71" s="40" t="s">
        <v>592</v>
      </c>
      <c r="I71" s="39">
        <v>13</v>
      </c>
      <c r="J71" s="39">
        <v>30</v>
      </c>
      <c r="K71" s="45" t="s">
        <v>383</v>
      </c>
      <c r="L71" s="39" t="s">
        <v>619</v>
      </c>
      <c r="M71" s="41">
        <v>128</v>
      </c>
      <c r="N71" s="80" t="s">
        <v>427</v>
      </c>
      <c r="O71" s="37"/>
      <c r="P71" s="39">
        <v>2000</v>
      </c>
      <c r="Q71" s="39" t="s">
        <v>469</v>
      </c>
      <c r="R71" s="39"/>
      <c r="S71" s="44"/>
    </row>
    <row r="72" spans="1:19" x14ac:dyDescent="0.3">
      <c r="A72" s="51">
        <v>72</v>
      </c>
      <c r="B72" s="37" t="s">
        <v>780</v>
      </c>
      <c r="C72" s="45" t="s">
        <v>615</v>
      </c>
      <c r="D72" s="45" t="s">
        <v>774</v>
      </c>
      <c r="E72" s="37" t="s">
        <v>781</v>
      </c>
      <c r="F72" s="39">
        <v>784518</v>
      </c>
      <c r="G72" s="39">
        <v>1012513</v>
      </c>
      <c r="H72" s="40" t="s">
        <v>592</v>
      </c>
      <c r="I72" s="39">
        <v>30</v>
      </c>
      <c r="J72" s="39">
        <v>50</v>
      </c>
      <c r="K72" s="45" t="s">
        <v>782</v>
      </c>
      <c r="L72" s="39" t="s">
        <v>619</v>
      </c>
      <c r="M72" s="41">
        <v>20</v>
      </c>
      <c r="N72" s="80" t="s">
        <v>429</v>
      </c>
      <c r="O72" s="37"/>
      <c r="P72" s="39">
        <v>2004</v>
      </c>
      <c r="Q72" s="39" t="s">
        <v>783</v>
      </c>
      <c r="R72" s="39"/>
      <c r="S72" s="44"/>
    </row>
    <row r="73" spans="1:19" x14ac:dyDescent="0.3">
      <c r="A73" s="51">
        <v>73</v>
      </c>
      <c r="B73" s="37" t="s">
        <v>784</v>
      </c>
      <c r="C73" s="45" t="s">
        <v>615</v>
      </c>
      <c r="D73" s="45" t="s">
        <v>774</v>
      </c>
      <c r="E73" s="37" t="s">
        <v>785</v>
      </c>
      <c r="F73" s="39">
        <v>796144</v>
      </c>
      <c r="G73" s="39">
        <v>1015878</v>
      </c>
      <c r="H73" s="40" t="s">
        <v>592</v>
      </c>
      <c r="I73" s="39">
        <v>52</v>
      </c>
      <c r="J73" s="39">
        <v>7</v>
      </c>
      <c r="K73" s="45" t="s">
        <v>786</v>
      </c>
      <c r="L73" s="39" t="s">
        <v>619</v>
      </c>
      <c r="M73" s="41">
        <v>12</v>
      </c>
      <c r="N73" s="80">
        <v>0</v>
      </c>
      <c r="O73" s="37"/>
      <c r="P73" s="39">
        <v>2000</v>
      </c>
      <c r="Q73" s="39" t="s">
        <v>469</v>
      </c>
      <c r="R73" s="39"/>
      <c r="S73" s="44"/>
    </row>
    <row r="74" spans="1:19" x14ac:dyDescent="0.3">
      <c r="A74" s="51">
        <v>74</v>
      </c>
      <c r="B74" s="37" t="s">
        <v>787</v>
      </c>
      <c r="C74" s="45" t="s">
        <v>615</v>
      </c>
      <c r="D74" s="45" t="s">
        <v>774</v>
      </c>
      <c r="E74" s="37" t="s">
        <v>788</v>
      </c>
      <c r="F74" s="39">
        <v>796144</v>
      </c>
      <c r="G74" s="39">
        <v>1015879</v>
      </c>
      <c r="H74" s="40" t="s">
        <v>592</v>
      </c>
      <c r="I74" s="39">
        <v>7</v>
      </c>
      <c r="J74" s="39">
        <v>7</v>
      </c>
      <c r="K74" s="45" t="s">
        <v>789</v>
      </c>
      <c r="L74" s="39" t="s">
        <v>619</v>
      </c>
      <c r="M74" s="41">
        <v>33</v>
      </c>
      <c r="N74" s="80" t="s">
        <v>428</v>
      </c>
      <c r="O74" s="37"/>
      <c r="P74" s="39">
        <v>2008</v>
      </c>
      <c r="Q74" s="39" t="s">
        <v>469</v>
      </c>
      <c r="R74" s="39"/>
      <c r="S74" s="44"/>
    </row>
    <row r="75" spans="1:19" x14ac:dyDescent="0.3">
      <c r="A75" s="51">
        <v>75</v>
      </c>
      <c r="B75" s="37" t="s">
        <v>790</v>
      </c>
      <c r="C75" s="45" t="s">
        <v>615</v>
      </c>
      <c r="D75" s="45" t="s">
        <v>774</v>
      </c>
      <c r="E75" s="37" t="s">
        <v>791</v>
      </c>
      <c r="F75" s="39">
        <v>799295</v>
      </c>
      <c r="G75" s="39">
        <v>1017656</v>
      </c>
      <c r="H75" s="40" t="s">
        <v>592</v>
      </c>
      <c r="I75" s="39">
        <v>7</v>
      </c>
      <c r="J75" s="39">
        <v>6</v>
      </c>
      <c r="K75" s="45" t="s">
        <v>789</v>
      </c>
      <c r="L75" s="39" t="s">
        <v>619</v>
      </c>
      <c r="M75" s="41">
        <v>52</v>
      </c>
      <c r="N75" s="80" t="s">
        <v>428</v>
      </c>
      <c r="O75" s="37"/>
      <c r="P75" s="39">
        <v>2006</v>
      </c>
      <c r="Q75" s="39" t="s">
        <v>469</v>
      </c>
      <c r="R75" s="39"/>
      <c r="S75" s="44"/>
    </row>
    <row r="76" spans="1:19" x14ac:dyDescent="0.3">
      <c r="A76" s="51">
        <v>76</v>
      </c>
      <c r="B76" s="37" t="s">
        <v>792</v>
      </c>
      <c r="C76" s="45" t="s">
        <v>615</v>
      </c>
      <c r="D76" s="45" t="s">
        <v>774</v>
      </c>
      <c r="E76" s="37" t="s">
        <v>793</v>
      </c>
      <c r="F76" s="39">
        <v>798739</v>
      </c>
      <c r="G76" s="39">
        <v>1031254</v>
      </c>
      <c r="H76" s="40" t="s">
        <v>592</v>
      </c>
      <c r="I76" s="39">
        <v>6</v>
      </c>
      <c r="J76" s="72">
        <v>25</v>
      </c>
      <c r="K76" s="45" t="s">
        <v>789</v>
      </c>
      <c r="L76" s="39" t="s">
        <v>619</v>
      </c>
      <c r="M76" s="41">
        <v>13</v>
      </c>
      <c r="N76" s="80" t="s">
        <v>428</v>
      </c>
      <c r="O76" s="37"/>
      <c r="P76" s="39">
        <v>2011</v>
      </c>
      <c r="Q76" s="39" t="s">
        <v>469</v>
      </c>
      <c r="R76" s="39"/>
      <c r="S76" s="44"/>
    </row>
    <row r="77" spans="1:19" x14ac:dyDescent="0.3">
      <c r="A77" s="51">
        <v>77</v>
      </c>
      <c r="B77" s="60" t="s">
        <v>794</v>
      </c>
      <c r="C77" s="37" t="s">
        <v>615</v>
      </c>
      <c r="D77" s="45" t="s">
        <v>795</v>
      </c>
      <c r="E77" s="71" t="s">
        <v>796</v>
      </c>
      <c r="F77" s="39">
        <v>787654</v>
      </c>
      <c r="G77" s="39">
        <v>1003887</v>
      </c>
      <c r="H77" s="40" t="s">
        <v>592</v>
      </c>
      <c r="I77" s="72">
        <v>32</v>
      </c>
      <c r="J77" s="39">
        <v>23</v>
      </c>
      <c r="K77" s="45" t="s">
        <v>383</v>
      </c>
      <c r="L77" s="39" t="s">
        <v>619</v>
      </c>
      <c r="M77" s="41">
        <v>16</v>
      </c>
      <c r="N77" s="80" t="s">
        <v>428</v>
      </c>
      <c r="O77" s="37"/>
      <c r="P77" s="39">
        <v>2012</v>
      </c>
      <c r="Q77" s="39" t="s">
        <v>756</v>
      </c>
      <c r="R77" s="39"/>
      <c r="S77" s="44"/>
    </row>
    <row r="78" spans="1:19" x14ac:dyDescent="0.3">
      <c r="A78" s="51">
        <v>78</v>
      </c>
      <c r="B78" s="19" t="s">
        <v>797</v>
      </c>
      <c r="C78" s="19" t="s">
        <v>615</v>
      </c>
      <c r="D78" s="22" t="s">
        <v>798</v>
      </c>
      <c r="E78" s="73" t="s">
        <v>799</v>
      </c>
      <c r="F78" s="74">
        <v>765417</v>
      </c>
      <c r="G78" s="24">
        <v>109999996</v>
      </c>
      <c r="H78" s="40" t="s">
        <v>592</v>
      </c>
      <c r="I78" s="24">
        <v>23</v>
      </c>
      <c r="J78" s="39">
        <v>36</v>
      </c>
      <c r="K78" s="22" t="s">
        <v>680</v>
      </c>
      <c r="L78" s="24" t="s">
        <v>619</v>
      </c>
      <c r="M78" s="41">
        <v>13</v>
      </c>
      <c r="N78" s="80" t="s">
        <v>427</v>
      </c>
      <c r="O78" s="37"/>
      <c r="P78" s="24">
        <v>2012</v>
      </c>
      <c r="Q78" s="24" t="s">
        <v>469</v>
      </c>
      <c r="R78" s="39"/>
      <c r="S78" s="44"/>
    </row>
    <row r="79" spans="1:19" x14ac:dyDescent="0.3">
      <c r="A79" s="51">
        <v>79</v>
      </c>
      <c r="B79" s="75" t="s">
        <v>800</v>
      </c>
      <c r="C79" s="75" t="s">
        <v>615</v>
      </c>
      <c r="D79" s="76" t="s">
        <v>795</v>
      </c>
      <c r="E79" s="75" t="s">
        <v>801</v>
      </c>
      <c r="F79" s="39">
        <v>787610</v>
      </c>
      <c r="G79" s="39">
        <v>1004667</v>
      </c>
      <c r="H79" s="40" t="s">
        <v>592</v>
      </c>
      <c r="I79" s="39">
        <v>36</v>
      </c>
      <c r="J79" s="39">
        <v>36</v>
      </c>
      <c r="K79" s="76" t="s">
        <v>383</v>
      </c>
      <c r="L79" s="57" t="s">
        <v>619</v>
      </c>
      <c r="M79" s="41">
        <v>54</v>
      </c>
      <c r="N79" s="107" t="s">
        <v>428</v>
      </c>
      <c r="O79" s="37"/>
      <c r="P79" s="57">
        <v>2012</v>
      </c>
      <c r="Q79" s="57" t="s">
        <v>756</v>
      </c>
      <c r="R79" s="39"/>
      <c r="S79" s="44"/>
    </row>
    <row r="80" spans="1:19" x14ac:dyDescent="0.3">
      <c r="A80" s="51">
        <v>80</v>
      </c>
      <c r="B80" s="37" t="s">
        <v>802</v>
      </c>
      <c r="C80" s="37" t="s">
        <v>615</v>
      </c>
      <c r="D80" s="45" t="s">
        <v>795</v>
      </c>
      <c r="E80" s="19" t="s">
        <v>803</v>
      </c>
      <c r="F80" s="39">
        <v>783494</v>
      </c>
      <c r="G80" s="39">
        <v>1004548.9</v>
      </c>
      <c r="H80" s="40" t="s">
        <v>592</v>
      </c>
      <c r="I80" s="39">
        <v>36</v>
      </c>
      <c r="J80" s="39">
        <v>9</v>
      </c>
      <c r="K80" s="45" t="s">
        <v>383</v>
      </c>
      <c r="L80" s="39" t="s">
        <v>619</v>
      </c>
      <c r="M80" s="41">
        <v>49</v>
      </c>
      <c r="N80" s="80" t="s">
        <v>428</v>
      </c>
      <c r="O80" s="37"/>
      <c r="P80" s="39">
        <v>2012</v>
      </c>
      <c r="Q80" s="39" t="s">
        <v>756</v>
      </c>
      <c r="R80" s="39"/>
      <c r="S80" s="44"/>
    </row>
    <row r="81" spans="1:19" x14ac:dyDescent="0.3">
      <c r="A81" s="51">
        <v>81</v>
      </c>
      <c r="B81" s="37" t="s">
        <v>804</v>
      </c>
      <c r="C81" s="37" t="s">
        <v>615</v>
      </c>
      <c r="D81" s="45" t="s">
        <v>795</v>
      </c>
      <c r="E81" s="37" t="s">
        <v>805</v>
      </c>
      <c r="F81" s="39">
        <v>783289</v>
      </c>
      <c r="G81" s="39">
        <v>1003978</v>
      </c>
      <c r="H81" s="40" t="s">
        <v>592</v>
      </c>
      <c r="I81" s="39">
        <v>9</v>
      </c>
      <c r="J81" s="95">
        <v>20</v>
      </c>
      <c r="K81" s="45" t="s">
        <v>680</v>
      </c>
      <c r="L81" s="39" t="s">
        <v>619</v>
      </c>
      <c r="M81" s="41">
        <v>42</v>
      </c>
      <c r="N81" s="80" t="s">
        <v>427</v>
      </c>
      <c r="O81" s="37"/>
      <c r="P81" s="39">
        <v>2006</v>
      </c>
      <c r="Q81" s="39" t="s">
        <v>649</v>
      </c>
      <c r="R81" s="39"/>
      <c r="S81" s="44"/>
    </row>
    <row r="82" spans="1:19" x14ac:dyDescent="0.3">
      <c r="A82" s="51">
        <v>82</v>
      </c>
      <c r="B82" s="37" t="s">
        <v>806</v>
      </c>
      <c r="C82" s="37" t="s">
        <v>615</v>
      </c>
      <c r="D82" s="45" t="s">
        <v>795</v>
      </c>
      <c r="E82" s="37" t="s">
        <v>805</v>
      </c>
      <c r="F82" s="49">
        <v>791805</v>
      </c>
      <c r="G82" s="49">
        <v>1045069</v>
      </c>
      <c r="H82" s="40" t="s">
        <v>592</v>
      </c>
      <c r="I82" s="39">
        <v>22</v>
      </c>
      <c r="J82" s="39">
        <v>20</v>
      </c>
      <c r="K82" s="45" t="s">
        <v>694</v>
      </c>
      <c r="L82" s="39" t="s">
        <v>619</v>
      </c>
      <c r="M82" s="41">
        <v>25</v>
      </c>
      <c r="N82" s="80" t="s">
        <v>428</v>
      </c>
      <c r="O82" s="37"/>
      <c r="P82" s="39">
        <v>2006</v>
      </c>
      <c r="Q82" s="39" t="s">
        <v>649</v>
      </c>
      <c r="R82" s="39"/>
      <c r="S82" s="44"/>
    </row>
    <row r="83" spans="1:19" x14ac:dyDescent="0.3">
      <c r="A83" s="51">
        <v>83</v>
      </c>
      <c r="B83" s="37" t="s">
        <v>807</v>
      </c>
      <c r="C83" s="37" t="s">
        <v>615</v>
      </c>
      <c r="D83" s="45" t="s">
        <v>795</v>
      </c>
      <c r="E83" s="37" t="s">
        <v>808</v>
      </c>
      <c r="F83" s="39">
        <v>1001607</v>
      </c>
      <c r="G83" s="39">
        <v>788149</v>
      </c>
      <c r="H83" s="40" t="s">
        <v>592</v>
      </c>
      <c r="I83" s="39">
        <v>20</v>
      </c>
      <c r="J83" s="39">
        <v>20</v>
      </c>
      <c r="K83" s="45" t="s">
        <v>760</v>
      </c>
      <c r="L83" s="39" t="s">
        <v>619</v>
      </c>
      <c r="M83" s="41">
        <v>34</v>
      </c>
      <c r="N83" s="80" t="s">
        <v>428</v>
      </c>
      <c r="O83" s="37"/>
      <c r="P83" s="39">
        <v>2002</v>
      </c>
      <c r="Q83" s="39" t="s">
        <v>649</v>
      </c>
      <c r="R83" s="39"/>
      <c r="S83" s="44"/>
    </row>
    <row r="84" spans="1:19" x14ac:dyDescent="0.3">
      <c r="A84" s="51">
        <v>84</v>
      </c>
      <c r="B84" s="37" t="s">
        <v>809</v>
      </c>
      <c r="C84" s="37" t="s">
        <v>615</v>
      </c>
      <c r="D84" s="37" t="s">
        <v>810</v>
      </c>
      <c r="E84" s="19" t="s">
        <v>811</v>
      </c>
      <c r="F84" s="39">
        <v>796244</v>
      </c>
      <c r="G84" s="39">
        <v>1015899</v>
      </c>
      <c r="H84" s="40" t="s">
        <v>592</v>
      </c>
      <c r="I84" s="39">
        <v>20</v>
      </c>
      <c r="J84" s="39">
        <v>45</v>
      </c>
      <c r="K84" s="45" t="s">
        <v>383</v>
      </c>
      <c r="L84" s="39" t="s">
        <v>619</v>
      </c>
      <c r="M84" s="41">
        <v>56</v>
      </c>
      <c r="N84" s="73"/>
      <c r="O84" s="37"/>
      <c r="P84" s="39">
        <v>2007</v>
      </c>
      <c r="Q84" s="39" t="s">
        <v>812</v>
      </c>
      <c r="R84" s="39"/>
      <c r="S84" s="44"/>
    </row>
    <row r="85" spans="1:19" x14ac:dyDescent="0.3">
      <c r="A85" s="51">
        <v>85</v>
      </c>
      <c r="B85" s="37" t="s">
        <v>813</v>
      </c>
      <c r="C85" s="37" t="s">
        <v>615</v>
      </c>
      <c r="D85" s="37" t="s">
        <v>810</v>
      </c>
      <c r="E85" s="19" t="s">
        <v>814</v>
      </c>
      <c r="F85" s="39">
        <v>796144</v>
      </c>
      <c r="G85" s="39">
        <v>1015879</v>
      </c>
      <c r="H85" s="40" t="s">
        <v>592</v>
      </c>
      <c r="I85" s="39">
        <v>45</v>
      </c>
      <c r="J85" s="39">
        <v>31</v>
      </c>
      <c r="K85" s="45" t="s">
        <v>815</v>
      </c>
      <c r="L85" s="39" t="s">
        <v>619</v>
      </c>
      <c r="M85" s="41">
        <v>41</v>
      </c>
      <c r="N85" s="73"/>
      <c r="O85" s="37"/>
      <c r="P85" s="39">
        <v>2009</v>
      </c>
      <c r="Q85" s="39" t="s">
        <v>756</v>
      </c>
      <c r="R85" s="39"/>
      <c r="S85" s="44"/>
    </row>
    <row r="86" spans="1:19" x14ac:dyDescent="0.3">
      <c r="A86" s="51">
        <v>86</v>
      </c>
      <c r="B86" s="37" t="s">
        <v>816</v>
      </c>
      <c r="C86" s="37" t="s">
        <v>615</v>
      </c>
      <c r="D86" s="37" t="s">
        <v>810</v>
      </c>
      <c r="E86" s="19" t="s">
        <v>816</v>
      </c>
      <c r="F86" s="49">
        <v>101251.3</v>
      </c>
      <c r="G86" s="49">
        <v>78451.8</v>
      </c>
      <c r="H86" s="40" t="s">
        <v>592</v>
      </c>
      <c r="I86" s="39">
        <v>31</v>
      </c>
      <c r="J86" s="39">
        <v>53</v>
      </c>
      <c r="K86" s="45" t="s">
        <v>815</v>
      </c>
      <c r="L86" s="39" t="s">
        <v>619</v>
      </c>
      <c r="M86" s="41">
        <v>24</v>
      </c>
      <c r="N86" s="73"/>
      <c r="O86" s="37"/>
      <c r="P86" s="39">
        <v>2011</v>
      </c>
      <c r="Q86" s="39" t="s">
        <v>756</v>
      </c>
      <c r="R86" s="39"/>
      <c r="S86" s="44"/>
    </row>
    <row r="87" spans="1:19" x14ac:dyDescent="0.3">
      <c r="A87" s="51">
        <v>87</v>
      </c>
      <c r="B87" s="37" t="s">
        <v>817</v>
      </c>
      <c r="C87" s="37" t="s">
        <v>615</v>
      </c>
      <c r="D87" s="37" t="s">
        <v>810</v>
      </c>
      <c r="E87" s="19" t="s">
        <v>818</v>
      </c>
      <c r="F87" s="39">
        <v>799478</v>
      </c>
      <c r="G87" s="39">
        <v>981865</v>
      </c>
      <c r="H87" s="40" t="s">
        <v>592</v>
      </c>
      <c r="I87" s="39">
        <v>53</v>
      </c>
      <c r="J87" s="39">
        <v>22</v>
      </c>
      <c r="K87" s="45" t="s">
        <v>815</v>
      </c>
      <c r="L87" s="39" t="s">
        <v>619</v>
      </c>
      <c r="M87" s="41">
        <v>47</v>
      </c>
      <c r="N87" s="73"/>
      <c r="O87" s="37"/>
      <c r="P87" s="39">
        <v>2011</v>
      </c>
      <c r="Q87" s="39" t="s">
        <v>756</v>
      </c>
      <c r="R87" s="39"/>
      <c r="S87" s="44"/>
    </row>
    <row r="88" spans="1:19" x14ac:dyDescent="0.3">
      <c r="A88" s="51">
        <v>88</v>
      </c>
      <c r="B88" s="37" t="s">
        <v>819</v>
      </c>
      <c r="C88" s="37" t="s">
        <v>615</v>
      </c>
      <c r="D88" s="37" t="s">
        <v>810</v>
      </c>
      <c r="E88" s="19" t="s">
        <v>820</v>
      </c>
      <c r="F88" s="39">
        <v>299295</v>
      </c>
      <c r="G88" s="39">
        <v>1017656</v>
      </c>
      <c r="H88" s="40" t="s">
        <v>592</v>
      </c>
      <c r="I88" s="39">
        <v>32</v>
      </c>
      <c r="J88" s="39">
        <v>34</v>
      </c>
      <c r="K88" s="45" t="s">
        <v>380</v>
      </c>
      <c r="L88" s="39" t="s">
        <v>619</v>
      </c>
      <c r="M88" s="41">
        <v>52</v>
      </c>
      <c r="N88" s="73"/>
      <c r="O88" s="37"/>
      <c r="P88" s="39">
        <v>2013</v>
      </c>
      <c r="Q88" s="39" t="s">
        <v>756</v>
      </c>
      <c r="R88" s="39"/>
      <c r="S88" s="44"/>
    </row>
    <row r="89" spans="1:19" x14ac:dyDescent="0.3">
      <c r="A89" s="51">
        <v>89</v>
      </c>
      <c r="B89" s="37" t="s">
        <v>628</v>
      </c>
      <c r="C89" s="37" t="s">
        <v>615</v>
      </c>
      <c r="D89" s="37" t="s">
        <v>810</v>
      </c>
      <c r="E89" s="19" t="s">
        <v>821</v>
      </c>
      <c r="F89" s="39">
        <v>1031268.7</v>
      </c>
      <c r="G89" s="39">
        <v>8741.2999999999993</v>
      </c>
      <c r="H89" s="40" t="s">
        <v>592</v>
      </c>
      <c r="I89" s="39">
        <v>34</v>
      </c>
      <c r="J89" s="39">
        <v>70</v>
      </c>
      <c r="K89" s="45" t="s">
        <v>815</v>
      </c>
      <c r="L89" s="39" t="s">
        <v>619</v>
      </c>
      <c r="M89" s="41">
        <v>40</v>
      </c>
      <c r="N89" s="73"/>
      <c r="O89" s="37"/>
      <c r="P89" s="39">
        <v>2011</v>
      </c>
      <c r="Q89" s="39" t="s">
        <v>756</v>
      </c>
      <c r="R89" s="39"/>
      <c r="S89" s="44"/>
    </row>
    <row r="90" spans="1:19" x14ac:dyDescent="0.3">
      <c r="A90" s="51">
        <v>90</v>
      </c>
      <c r="B90" s="73" t="s">
        <v>822</v>
      </c>
      <c r="C90" s="19" t="s">
        <v>615</v>
      </c>
      <c r="D90" s="73" t="s">
        <v>810</v>
      </c>
      <c r="E90" s="73" t="s">
        <v>823</v>
      </c>
      <c r="F90" s="24">
        <v>796144</v>
      </c>
      <c r="G90" s="24">
        <v>1015879</v>
      </c>
      <c r="H90" s="40" t="s">
        <v>592</v>
      </c>
      <c r="I90" s="73"/>
      <c r="J90" s="39">
        <v>25</v>
      </c>
      <c r="K90" s="73"/>
      <c r="L90" s="80"/>
      <c r="M90" s="41">
        <v>71</v>
      </c>
      <c r="N90" s="73"/>
      <c r="O90" s="37"/>
      <c r="P90" s="73"/>
      <c r="Q90" s="73"/>
      <c r="R90" s="39"/>
      <c r="S90" s="44"/>
    </row>
    <row r="91" spans="1:19" x14ac:dyDescent="0.3">
      <c r="A91" s="51">
        <v>91</v>
      </c>
      <c r="B91" s="37" t="s">
        <v>824</v>
      </c>
      <c r="C91" s="37" t="s">
        <v>615</v>
      </c>
      <c r="D91" s="45" t="s">
        <v>825</v>
      </c>
      <c r="E91" s="37" t="s">
        <v>826</v>
      </c>
      <c r="F91" s="39">
        <v>800176</v>
      </c>
      <c r="G91" s="39">
        <v>983391</v>
      </c>
      <c r="H91" s="40" t="s">
        <v>592</v>
      </c>
      <c r="I91" s="39">
        <v>74</v>
      </c>
      <c r="J91" s="39">
        <v>23</v>
      </c>
      <c r="K91" s="45" t="s">
        <v>383</v>
      </c>
      <c r="L91" s="39" t="s">
        <v>619</v>
      </c>
      <c r="M91" s="41">
        <v>47</v>
      </c>
      <c r="N91" s="73"/>
      <c r="O91" s="37"/>
      <c r="P91" s="39">
        <v>2004</v>
      </c>
      <c r="Q91" s="39" t="s">
        <v>469</v>
      </c>
      <c r="R91" s="39"/>
      <c r="S91" s="44"/>
    </row>
    <row r="92" spans="1:19" x14ac:dyDescent="0.3">
      <c r="A92" s="51">
        <v>92</v>
      </c>
      <c r="B92" s="37" t="s">
        <v>827</v>
      </c>
      <c r="C92" s="37" t="s">
        <v>615</v>
      </c>
      <c r="D92" s="45" t="s">
        <v>825</v>
      </c>
      <c r="E92" s="37" t="s">
        <v>828</v>
      </c>
      <c r="F92" s="49">
        <v>787344</v>
      </c>
      <c r="G92" s="49">
        <v>989743</v>
      </c>
      <c r="H92" s="40" t="s">
        <v>592</v>
      </c>
      <c r="I92" s="39">
        <v>28</v>
      </c>
      <c r="J92" s="39">
        <v>13.5</v>
      </c>
      <c r="K92" s="45" t="s">
        <v>383</v>
      </c>
      <c r="L92" s="39" t="s">
        <v>619</v>
      </c>
      <c r="M92" s="41"/>
      <c r="N92" s="73"/>
      <c r="O92" s="37"/>
      <c r="P92" s="39">
        <v>2005</v>
      </c>
      <c r="Q92" s="39" t="s">
        <v>469</v>
      </c>
      <c r="R92" s="39"/>
      <c r="S92" s="44"/>
    </row>
    <row r="93" spans="1:19" x14ac:dyDescent="0.3">
      <c r="A93" s="51">
        <v>93</v>
      </c>
      <c r="B93" s="37" t="s">
        <v>829</v>
      </c>
      <c r="C93" s="37" t="s">
        <v>615</v>
      </c>
      <c r="D93" s="45" t="s">
        <v>825</v>
      </c>
      <c r="E93" s="37" t="s">
        <v>830</v>
      </c>
      <c r="F93" s="39">
        <v>796917</v>
      </c>
      <c r="G93" s="39">
        <v>989338</v>
      </c>
      <c r="H93" s="40" t="s">
        <v>592</v>
      </c>
      <c r="I93" s="39">
        <v>24</v>
      </c>
      <c r="J93" s="39">
        <v>10</v>
      </c>
      <c r="K93" s="45" t="s">
        <v>383</v>
      </c>
      <c r="L93" s="39" t="s">
        <v>619</v>
      </c>
      <c r="M93" s="41">
        <v>84</v>
      </c>
      <c r="N93" s="73"/>
      <c r="O93" s="37"/>
      <c r="P93" s="39">
        <v>2005</v>
      </c>
      <c r="Q93" s="39" t="s">
        <v>469</v>
      </c>
      <c r="R93" s="39"/>
      <c r="S93" s="44"/>
    </row>
    <row r="94" spans="1:19" x14ac:dyDescent="0.3">
      <c r="A94" s="51">
        <v>94</v>
      </c>
      <c r="B94" s="37" t="s">
        <v>831</v>
      </c>
      <c r="C94" s="37" t="s">
        <v>615</v>
      </c>
      <c r="D94" s="45" t="s">
        <v>825</v>
      </c>
      <c r="E94" s="37" t="s">
        <v>832</v>
      </c>
      <c r="F94" s="39">
        <v>784643</v>
      </c>
      <c r="G94" s="39">
        <v>989639</v>
      </c>
      <c r="H94" s="40" t="s">
        <v>592</v>
      </c>
      <c r="I94" s="39">
        <v>16.7</v>
      </c>
      <c r="J94" s="39">
        <v>6.75</v>
      </c>
      <c r="K94" s="45" t="s">
        <v>383</v>
      </c>
      <c r="L94" s="39" t="s">
        <v>619</v>
      </c>
      <c r="M94" s="41">
        <v>63</v>
      </c>
      <c r="N94" s="73"/>
      <c r="O94" s="37"/>
      <c r="P94" s="39">
        <v>2007</v>
      </c>
      <c r="Q94" s="39" t="s">
        <v>469</v>
      </c>
      <c r="R94" s="39"/>
      <c r="S94" s="44"/>
    </row>
    <row r="95" spans="1:19" x14ac:dyDescent="0.3">
      <c r="A95" s="51">
        <v>95</v>
      </c>
      <c r="B95" s="37" t="s">
        <v>813</v>
      </c>
      <c r="C95" s="37" t="s">
        <v>615</v>
      </c>
      <c r="D95" s="45" t="s">
        <v>833</v>
      </c>
      <c r="E95" s="37" t="s">
        <v>834</v>
      </c>
      <c r="F95" s="39">
        <v>775380</v>
      </c>
      <c r="G95" s="39">
        <v>988094</v>
      </c>
      <c r="H95" s="40" t="s">
        <v>592</v>
      </c>
      <c r="I95" s="39">
        <v>10</v>
      </c>
      <c r="J95" s="39">
        <v>40</v>
      </c>
      <c r="K95" s="37" t="s">
        <v>835</v>
      </c>
      <c r="L95" s="39" t="s">
        <v>619</v>
      </c>
      <c r="M95" s="41">
        <v>58</v>
      </c>
      <c r="N95" s="80" t="s">
        <v>836</v>
      </c>
      <c r="O95" s="37"/>
      <c r="P95" s="39">
        <v>2006</v>
      </c>
      <c r="Q95" s="39" t="s">
        <v>469</v>
      </c>
      <c r="R95" s="39"/>
      <c r="S95" s="44"/>
    </row>
    <row r="96" spans="1:19" x14ac:dyDescent="0.3">
      <c r="A96" s="51">
        <v>96</v>
      </c>
      <c r="B96" s="37" t="s">
        <v>837</v>
      </c>
      <c r="C96" s="37" t="s">
        <v>615</v>
      </c>
      <c r="D96" s="45" t="s">
        <v>833</v>
      </c>
      <c r="E96" s="37" t="s">
        <v>838</v>
      </c>
      <c r="F96" s="39">
        <v>774592</v>
      </c>
      <c r="G96" s="39">
        <v>982757</v>
      </c>
      <c r="H96" s="40" t="s">
        <v>592</v>
      </c>
      <c r="I96" s="39">
        <v>15</v>
      </c>
      <c r="J96" s="41">
        <v>55</v>
      </c>
      <c r="K96" s="37" t="s">
        <v>839</v>
      </c>
      <c r="L96" s="39" t="s">
        <v>619</v>
      </c>
      <c r="M96" s="41">
        <v>67</v>
      </c>
      <c r="N96" s="80" t="s">
        <v>840</v>
      </c>
      <c r="O96" s="37"/>
      <c r="P96" s="39">
        <v>2008</v>
      </c>
      <c r="Q96" s="39" t="s">
        <v>469</v>
      </c>
      <c r="R96" s="39"/>
      <c r="S96" s="44"/>
    </row>
    <row r="97" spans="1:19" x14ac:dyDescent="0.3">
      <c r="A97" s="51">
        <v>97</v>
      </c>
      <c r="B97" s="37" t="s">
        <v>841</v>
      </c>
      <c r="C97" s="37" t="s">
        <v>615</v>
      </c>
      <c r="D97" s="45" t="s">
        <v>842</v>
      </c>
      <c r="E97" s="77" t="s">
        <v>843</v>
      </c>
      <c r="F97" s="78">
        <v>360681</v>
      </c>
      <c r="G97" s="78">
        <v>103866</v>
      </c>
      <c r="H97" s="40" t="s">
        <v>592</v>
      </c>
      <c r="I97" s="39">
        <v>35</v>
      </c>
      <c r="J97" s="41">
        <v>32</v>
      </c>
      <c r="K97" s="45" t="s">
        <v>380</v>
      </c>
      <c r="L97" s="39" t="s">
        <v>619</v>
      </c>
      <c r="M97" s="41">
        <v>18</v>
      </c>
      <c r="N97" s="108" t="s">
        <v>433</v>
      </c>
      <c r="O97" s="37"/>
      <c r="P97" s="39">
        <v>2011</v>
      </c>
      <c r="Q97" s="39" t="s">
        <v>469</v>
      </c>
      <c r="R97" s="39"/>
      <c r="S97" s="44"/>
    </row>
    <row r="98" spans="1:19" x14ac:dyDescent="0.3">
      <c r="A98" s="51">
        <v>98</v>
      </c>
      <c r="B98" s="45" t="s">
        <v>844</v>
      </c>
      <c r="C98" s="37" t="s">
        <v>615</v>
      </c>
      <c r="D98" s="45" t="s">
        <v>842</v>
      </c>
      <c r="E98" s="45" t="s">
        <v>845</v>
      </c>
      <c r="F98" s="78">
        <v>104378</v>
      </c>
      <c r="G98" s="78">
        <v>104577</v>
      </c>
      <c r="H98" s="40" t="s">
        <v>592</v>
      </c>
      <c r="I98" s="41">
        <v>35</v>
      </c>
      <c r="J98" s="41">
        <v>20</v>
      </c>
      <c r="K98" s="45" t="s">
        <v>380</v>
      </c>
      <c r="L98" s="39" t="s">
        <v>619</v>
      </c>
      <c r="M98" s="41">
        <v>42</v>
      </c>
      <c r="N98" s="108" t="s">
        <v>433</v>
      </c>
      <c r="O98" s="37"/>
      <c r="P98" s="39">
        <v>2009</v>
      </c>
      <c r="Q98" s="39" t="s">
        <v>641</v>
      </c>
      <c r="R98" s="39"/>
      <c r="S98" s="44"/>
    </row>
    <row r="99" spans="1:19" x14ac:dyDescent="0.3">
      <c r="A99" s="51">
        <v>99</v>
      </c>
      <c r="B99" s="37" t="s">
        <v>846</v>
      </c>
      <c r="C99" s="37" t="s">
        <v>615</v>
      </c>
      <c r="D99" s="45" t="s">
        <v>842</v>
      </c>
      <c r="E99" s="45" t="s">
        <v>847</v>
      </c>
      <c r="F99" s="39" t="s">
        <v>848</v>
      </c>
      <c r="G99" s="39" t="s">
        <v>849</v>
      </c>
      <c r="H99" s="40" t="s">
        <v>592</v>
      </c>
      <c r="I99" s="41">
        <v>38</v>
      </c>
      <c r="J99" s="41">
        <v>20</v>
      </c>
      <c r="K99" s="45" t="s">
        <v>380</v>
      </c>
      <c r="L99" s="39" t="s">
        <v>619</v>
      </c>
      <c r="M99" s="41">
        <v>171</v>
      </c>
      <c r="N99" s="108" t="s">
        <v>433</v>
      </c>
      <c r="O99" s="37"/>
      <c r="P99" s="39">
        <v>2006</v>
      </c>
      <c r="Q99" s="39" t="s">
        <v>469</v>
      </c>
      <c r="R99" s="39"/>
      <c r="S99" s="44"/>
    </row>
    <row r="100" spans="1:19" x14ac:dyDescent="0.3">
      <c r="A100" s="51"/>
      <c r="B100" s="37" t="s">
        <v>850</v>
      </c>
      <c r="C100" s="37" t="s">
        <v>615</v>
      </c>
      <c r="D100" s="45" t="s">
        <v>842</v>
      </c>
      <c r="E100" s="45" t="s">
        <v>851</v>
      </c>
      <c r="F100" s="39" t="s">
        <v>852</v>
      </c>
      <c r="G100" s="39" t="s">
        <v>853</v>
      </c>
      <c r="H100" s="40" t="s">
        <v>592</v>
      </c>
      <c r="I100" s="41">
        <v>15</v>
      </c>
      <c r="J100" s="41">
        <f t="shared" ref="J100" si="0">J99+J98+J97+J96+J95</f>
        <v>167</v>
      </c>
      <c r="K100" s="45" t="s">
        <v>380</v>
      </c>
      <c r="L100" s="39" t="s">
        <v>619</v>
      </c>
      <c r="M100" s="41">
        <v>145</v>
      </c>
      <c r="N100" s="108" t="s">
        <v>433</v>
      </c>
      <c r="O100" s="37"/>
      <c r="P100" s="39">
        <v>2008</v>
      </c>
      <c r="Q100" s="39" t="s">
        <v>469</v>
      </c>
      <c r="R100" s="39"/>
      <c r="S100" s="44"/>
    </row>
    <row r="101" spans="1:19" x14ac:dyDescent="0.3">
      <c r="A101" s="51">
        <v>100</v>
      </c>
      <c r="B101" s="37" t="s">
        <v>854</v>
      </c>
      <c r="C101" s="37" t="s">
        <v>615</v>
      </c>
      <c r="D101" s="45" t="s">
        <v>842</v>
      </c>
      <c r="E101" s="45" t="s">
        <v>855</v>
      </c>
      <c r="F101" s="78">
        <v>104567</v>
      </c>
      <c r="G101" s="78">
        <v>680058</v>
      </c>
      <c r="H101" s="40" t="s">
        <v>592</v>
      </c>
      <c r="I101" s="41">
        <v>15</v>
      </c>
      <c r="J101" s="94">
        <v>0</v>
      </c>
      <c r="K101" s="45" t="s">
        <v>380</v>
      </c>
      <c r="L101" s="39" t="s">
        <v>619</v>
      </c>
      <c r="M101" s="41">
        <v>152</v>
      </c>
      <c r="N101" s="108" t="s">
        <v>433</v>
      </c>
      <c r="O101" s="37"/>
      <c r="P101" s="39">
        <v>2000</v>
      </c>
      <c r="Q101" s="39" t="s">
        <v>469</v>
      </c>
      <c r="R101" s="39"/>
      <c r="S101" s="44"/>
    </row>
    <row r="102" spans="1:19" x14ac:dyDescent="0.3">
      <c r="A102" s="51">
        <v>101</v>
      </c>
      <c r="B102" s="37" t="s">
        <v>856</v>
      </c>
      <c r="C102" s="37" t="s">
        <v>615</v>
      </c>
      <c r="D102" s="37" t="s">
        <v>857</v>
      </c>
      <c r="E102" s="37" t="s">
        <v>858</v>
      </c>
      <c r="F102" s="49">
        <v>786958</v>
      </c>
      <c r="G102" s="49">
        <v>988581</v>
      </c>
      <c r="H102" s="40" t="s">
        <v>592</v>
      </c>
      <c r="I102" s="41">
        <v>27</v>
      </c>
      <c r="J102" s="94">
        <v>15</v>
      </c>
      <c r="K102" s="45" t="s">
        <v>387</v>
      </c>
      <c r="L102" s="39" t="s">
        <v>859</v>
      </c>
      <c r="M102" s="41">
        <v>67</v>
      </c>
      <c r="N102" s="80" t="s">
        <v>860</v>
      </c>
      <c r="O102" s="37"/>
      <c r="P102" s="39">
        <v>2003</v>
      </c>
      <c r="Q102" s="39" t="s">
        <v>469</v>
      </c>
      <c r="R102" s="39"/>
      <c r="S102" s="44"/>
    </row>
    <row r="103" spans="1:19" x14ac:dyDescent="0.3">
      <c r="A103" s="51">
        <v>102</v>
      </c>
      <c r="B103" s="37" t="s">
        <v>861</v>
      </c>
      <c r="C103" s="37" t="s">
        <v>615</v>
      </c>
      <c r="D103" s="37" t="s">
        <v>857</v>
      </c>
      <c r="E103" s="37" t="s">
        <v>862</v>
      </c>
      <c r="F103" s="39">
        <v>784643</v>
      </c>
      <c r="G103" s="39">
        <v>989639</v>
      </c>
      <c r="H103" s="40" t="s">
        <v>592</v>
      </c>
      <c r="I103" s="41">
        <v>15</v>
      </c>
      <c r="J103" s="94">
        <v>13</v>
      </c>
      <c r="K103" s="45" t="s">
        <v>863</v>
      </c>
      <c r="L103" s="39" t="s">
        <v>619</v>
      </c>
      <c r="M103" s="41">
        <v>59</v>
      </c>
      <c r="N103" s="80" t="s">
        <v>860</v>
      </c>
      <c r="O103" s="37"/>
      <c r="P103" s="39">
        <v>2006</v>
      </c>
      <c r="Q103" s="39" t="s">
        <v>469</v>
      </c>
      <c r="R103" s="39"/>
      <c r="S103" s="44"/>
    </row>
    <row r="104" spans="1:19" x14ac:dyDescent="0.3">
      <c r="A104" s="51"/>
      <c r="B104" s="37" t="s">
        <v>864</v>
      </c>
      <c r="C104" s="37" t="s">
        <v>615</v>
      </c>
      <c r="D104" s="37" t="s">
        <v>857</v>
      </c>
      <c r="E104" s="37" t="s">
        <v>865</v>
      </c>
      <c r="F104" s="49">
        <v>787140</v>
      </c>
      <c r="G104" s="49">
        <v>988581</v>
      </c>
      <c r="H104" s="40" t="s">
        <v>592</v>
      </c>
      <c r="I104" s="39">
        <v>18</v>
      </c>
      <c r="J104" s="39">
        <f t="shared" ref="J104" si="1">J103+J102+J101</f>
        <v>28</v>
      </c>
      <c r="K104" s="45" t="s">
        <v>863</v>
      </c>
      <c r="L104" s="39" t="s">
        <v>866</v>
      </c>
      <c r="M104" s="41">
        <v>45</v>
      </c>
      <c r="N104" s="80" t="s">
        <v>860</v>
      </c>
      <c r="O104" s="37"/>
      <c r="P104" s="39">
        <v>2005</v>
      </c>
      <c r="Q104" s="39" t="s">
        <v>469</v>
      </c>
      <c r="R104" s="39"/>
      <c r="S104" s="44"/>
    </row>
    <row r="105" spans="1:19" x14ac:dyDescent="0.3">
      <c r="A105" s="51">
        <v>103</v>
      </c>
      <c r="B105" s="73" t="s">
        <v>867</v>
      </c>
      <c r="C105" s="37" t="s">
        <v>615</v>
      </c>
      <c r="D105" s="37" t="s">
        <v>857</v>
      </c>
      <c r="E105" s="37" t="s">
        <v>868</v>
      </c>
      <c r="F105" s="80">
        <v>785966</v>
      </c>
      <c r="G105" s="73">
        <v>971736</v>
      </c>
      <c r="H105" s="40" t="s">
        <v>592</v>
      </c>
      <c r="I105" s="80">
        <v>60</v>
      </c>
      <c r="J105" s="39">
        <v>10</v>
      </c>
      <c r="K105" s="73" t="s">
        <v>789</v>
      </c>
      <c r="L105" s="39" t="s">
        <v>619</v>
      </c>
      <c r="M105" s="41">
        <v>39</v>
      </c>
      <c r="N105" s="80" t="s">
        <v>429</v>
      </c>
      <c r="O105" s="37"/>
      <c r="P105" s="80">
        <v>2016</v>
      </c>
      <c r="Q105" s="80" t="s">
        <v>869</v>
      </c>
      <c r="R105" s="39"/>
      <c r="S105" s="96"/>
    </row>
    <row r="106" spans="1:19" x14ac:dyDescent="0.3">
      <c r="A106" s="51">
        <v>104</v>
      </c>
      <c r="B106" s="73" t="s">
        <v>870</v>
      </c>
      <c r="C106" s="37" t="s">
        <v>615</v>
      </c>
      <c r="D106" s="37" t="s">
        <v>857</v>
      </c>
      <c r="E106" s="97" t="s">
        <v>871</v>
      </c>
      <c r="F106" s="80">
        <v>786958</v>
      </c>
      <c r="G106" s="73">
        <v>988801</v>
      </c>
      <c r="H106" s="40" t="s">
        <v>592</v>
      </c>
      <c r="I106" s="80">
        <v>22</v>
      </c>
      <c r="J106" s="39">
        <v>85</v>
      </c>
      <c r="K106" s="73" t="s">
        <v>789</v>
      </c>
      <c r="L106" s="39" t="s">
        <v>866</v>
      </c>
      <c r="M106" s="41">
        <v>18</v>
      </c>
      <c r="N106" s="80" t="s">
        <v>428</v>
      </c>
      <c r="O106" s="37"/>
      <c r="P106" s="80">
        <v>2016</v>
      </c>
      <c r="Q106" s="80" t="s">
        <v>469</v>
      </c>
      <c r="R106" s="39"/>
      <c r="S106" s="96"/>
    </row>
    <row r="107" spans="1:19" x14ac:dyDescent="0.3">
      <c r="A107" s="51">
        <v>105</v>
      </c>
      <c r="B107" s="37" t="s">
        <v>797</v>
      </c>
      <c r="C107" s="37" t="s">
        <v>615</v>
      </c>
      <c r="D107" s="37" t="s">
        <v>798</v>
      </c>
      <c r="E107" s="39"/>
      <c r="F107" s="39">
        <v>765653.8</v>
      </c>
      <c r="G107" s="39">
        <v>9999958.0999999996</v>
      </c>
      <c r="H107" s="40" t="s">
        <v>592</v>
      </c>
      <c r="I107" s="73"/>
      <c r="J107" s="39">
        <v>40</v>
      </c>
      <c r="K107" s="39"/>
      <c r="L107" s="80"/>
      <c r="M107" s="41">
        <v>100</v>
      </c>
      <c r="N107" s="39"/>
      <c r="O107" s="37"/>
      <c r="P107" s="37" t="s">
        <v>872</v>
      </c>
      <c r="Q107" s="39"/>
      <c r="R107" s="39"/>
      <c r="S107" s="44"/>
    </row>
    <row r="108" spans="1:19" ht="14.5" thickBot="1" x14ac:dyDescent="0.35">
      <c r="A108" s="98"/>
      <c r="B108" s="99"/>
      <c r="C108" s="99"/>
      <c r="D108" s="99"/>
      <c r="E108" s="99"/>
      <c r="F108" s="99"/>
      <c r="G108" s="99"/>
      <c r="H108" s="99"/>
      <c r="I108" s="99"/>
      <c r="J108" s="99"/>
      <c r="K108" s="99"/>
      <c r="L108" s="99"/>
      <c r="M108" s="109">
        <v>49</v>
      </c>
      <c r="N108" s="100"/>
      <c r="O108" s="99"/>
      <c r="P108" s="99"/>
      <c r="Q108" s="99"/>
      <c r="R108" s="99"/>
      <c r="S108" s="101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3F1073-ED01-4E06-866E-64CEA4904E40}">
  <dimension ref="A1:T311"/>
  <sheetViews>
    <sheetView workbookViewId="0">
      <selection activeCell="F14" sqref="F14"/>
    </sheetView>
  </sheetViews>
  <sheetFormatPr defaultColWidth="8.81640625" defaultRowHeight="13" x14ac:dyDescent="0.3"/>
  <cols>
    <col min="1" max="1" width="3.453125" style="2" bestFit="1" customWidth="1"/>
    <col min="2" max="2" width="17.26953125" style="2" bestFit="1" customWidth="1"/>
    <col min="3" max="3" width="8.54296875" style="2" bestFit="1" customWidth="1"/>
    <col min="4" max="4" width="11.453125" style="2" bestFit="1" customWidth="1"/>
    <col min="5" max="5" width="27.90625" style="2" bestFit="1" customWidth="1"/>
    <col min="6" max="6" width="12.54296875" style="3" customWidth="1"/>
    <col min="7" max="7" width="9.90625" style="3" bestFit="1" customWidth="1"/>
    <col min="8" max="8" width="10.36328125" style="2" bestFit="1" customWidth="1"/>
    <col min="9" max="9" width="21.36328125" style="2" customWidth="1"/>
    <col min="10" max="10" width="11" style="3" bestFit="1" customWidth="1"/>
    <col min="11" max="11" width="11.1796875" style="3" customWidth="1"/>
    <col min="12" max="12" width="16.81640625" style="2" customWidth="1"/>
    <col min="13" max="13" width="16.36328125" style="2" bestFit="1" customWidth="1"/>
    <col min="14" max="14" width="11.7265625" style="2" customWidth="1"/>
    <col min="15" max="15" width="10.08984375" style="2" customWidth="1"/>
    <col min="16" max="16" width="6.6328125" style="2" bestFit="1" customWidth="1"/>
    <col min="17" max="17" width="13.81640625" style="2" bestFit="1" customWidth="1"/>
    <col min="18" max="18" width="8.26953125" style="2" bestFit="1" customWidth="1"/>
    <col min="19" max="19" width="11" style="2" bestFit="1" customWidth="1"/>
    <col min="20" max="20" width="8.26953125" style="2" bestFit="1" customWidth="1"/>
    <col min="21" max="16384" width="8.81640625" style="2"/>
  </cols>
  <sheetData>
    <row r="1" spans="1:20" ht="13.5" thickBot="1" x14ac:dyDescent="0.35">
      <c r="B1" s="574" t="s">
        <v>977</v>
      </c>
      <c r="C1" s="574"/>
      <c r="D1" s="574"/>
      <c r="E1" s="574"/>
      <c r="F1" s="574"/>
      <c r="G1" s="574"/>
      <c r="H1" s="574"/>
      <c r="I1" s="574"/>
    </row>
    <row r="2" spans="1:20" ht="39.5" thickBot="1" x14ac:dyDescent="0.35">
      <c r="A2" s="146" t="s">
        <v>0</v>
      </c>
      <c r="B2" s="147" t="s">
        <v>1</v>
      </c>
      <c r="C2" s="147" t="s">
        <v>2</v>
      </c>
      <c r="D2" s="147" t="s">
        <v>3</v>
      </c>
      <c r="E2" s="147" t="s">
        <v>4</v>
      </c>
      <c r="F2" s="148" t="s">
        <v>5</v>
      </c>
      <c r="G2" s="148" t="s">
        <v>6</v>
      </c>
      <c r="H2" s="147" t="s">
        <v>7</v>
      </c>
      <c r="I2" s="147" t="s">
        <v>8</v>
      </c>
      <c r="J2" s="148" t="s">
        <v>9</v>
      </c>
      <c r="K2" s="148" t="s">
        <v>10</v>
      </c>
      <c r="L2" s="147" t="s">
        <v>11</v>
      </c>
      <c r="M2" s="147" t="s">
        <v>12</v>
      </c>
      <c r="N2" s="147" t="s">
        <v>13</v>
      </c>
      <c r="O2" s="147" t="s">
        <v>14</v>
      </c>
      <c r="P2" s="170" t="s">
        <v>15</v>
      </c>
      <c r="Q2" s="147" t="s">
        <v>16</v>
      </c>
      <c r="R2" s="147" t="s">
        <v>17</v>
      </c>
      <c r="S2" s="147" t="s">
        <v>18</v>
      </c>
      <c r="T2" s="171" t="s">
        <v>19</v>
      </c>
    </row>
    <row r="3" spans="1:20" ht="17.149999999999999" customHeight="1" thickTop="1" x14ac:dyDescent="0.3">
      <c r="A3" s="138">
        <v>1</v>
      </c>
      <c r="B3" s="166" t="s">
        <v>978</v>
      </c>
      <c r="C3" s="167" t="s">
        <v>979</v>
      </c>
      <c r="D3" s="172" t="s">
        <v>980</v>
      </c>
      <c r="E3" s="166" t="s">
        <v>981</v>
      </c>
      <c r="F3" s="168">
        <v>292616</v>
      </c>
      <c r="G3" s="168">
        <v>1062108</v>
      </c>
      <c r="H3" s="140" t="s">
        <v>592</v>
      </c>
      <c r="I3" s="166" t="s">
        <v>982</v>
      </c>
      <c r="J3" s="167" t="s">
        <v>983</v>
      </c>
      <c r="K3" s="167" t="s">
        <v>984</v>
      </c>
      <c r="L3" s="172" t="s">
        <v>985</v>
      </c>
      <c r="M3" s="166" t="s">
        <v>986</v>
      </c>
      <c r="N3" s="167">
        <v>101</v>
      </c>
      <c r="O3" s="167" t="s">
        <v>428</v>
      </c>
      <c r="P3" s="144"/>
      <c r="Q3" s="167">
        <v>2011</v>
      </c>
      <c r="R3" s="167" t="s">
        <v>987</v>
      </c>
      <c r="S3" s="141"/>
      <c r="T3" s="169"/>
    </row>
    <row r="4" spans="1:20" ht="17.149999999999999" customHeight="1" x14ac:dyDescent="0.3">
      <c r="A4" s="18">
        <v>2</v>
      </c>
      <c r="B4" s="71" t="s">
        <v>988</v>
      </c>
      <c r="C4" s="158" t="s">
        <v>979</v>
      </c>
      <c r="D4" s="173" t="s">
        <v>980</v>
      </c>
      <c r="E4" s="71" t="s">
        <v>989</v>
      </c>
      <c r="F4" s="159">
        <v>297865</v>
      </c>
      <c r="G4" s="159">
        <v>1061054</v>
      </c>
      <c r="H4" s="24" t="s">
        <v>592</v>
      </c>
      <c r="I4" s="71" t="s">
        <v>990</v>
      </c>
      <c r="J4" s="158" t="s">
        <v>983</v>
      </c>
      <c r="K4" s="158" t="s">
        <v>991</v>
      </c>
      <c r="L4" s="173" t="s">
        <v>985</v>
      </c>
      <c r="M4" s="71" t="s">
        <v>986</v>
      </c>
      <c r="N4" s="158">
        <v>70</v>
      </c>
      <c r="O4" s="158" t="s">
        <v>428</v>
      </c>
      <c r="P4" s="19"/>
      <c r="Q4" s="158">
        <v>2007</v>
      </c>
      <c r="R4" s="158" t="s">
        <v>987</v>
      </c>
      <c r="S4" s="21"/>
      <c r="T4" s="25"/>
    </row>
    <row r="5" spans="1:20" ht="17.149999999999999" customHeight="1" x14ac:dyDescent="0.3">
      <c r="A5" s="18">
        <v>3</v>
      </c>
      <c r="B5" s="71" t="s">
        <v>992</v>
      </c>
      <c r="C5" s="158" t="s">
        <v>979</v>
      </c>
      <c r="D5" s="173" t="s">
        <v>980</v>
      </c>
      <c r="E5" s="71" t="s">
        <v>993</v>
      </c>
      <c r="F5" s="159">
        <v>291522</v>
      </c>
      <c r="G5" s="159">
        <v>1061144</v>
      </c>
      <c r="H5" s="24" t="s">
        <v>592</v>
      </c>
      <c r="I5" s="71" t="s">
        <v>994</v>
      </c>
      <c r="J5" s="158" t="s">
        <v>995</v>
      </c>
      <c r="K5" s="158" t="s">
        <v>995</v>
      </c>
      <c r="L5" s="173" t="s">
        <v>985</v>
      </c>
      <c r="M5" s="71" t="s">
        <v>986</v>
      </c>
      <c r="N5" s="158">
        <v>114</v>
      </c>
      <c r="O5" s="158" t="s">
        <v>433</v>
      </c>
      <c r="P5" s="19"/>
      <c r="Q5" s="158">
        <v>2011</v>
      </c>
      <c r="R5" s="158" t="s">
        <v>996</v>
      </c>
      <c r="S5" s="21"/>
      <c r="T5" s="25"/>
    </row>
    <row r="6" spans="1:20" ht="17.149999999999999" customHeight="1" x14ac:dyDescent="0.3">
      <c r="A6" s="18">
        <v>4</v>
      </c>
      <c r="B6" s="19" t="s">
        <v>997</v>
      </c>
      <c r="C6" s="24" t="s">
        <v>979</v>
      </c>
      <c r="D6" s="22" t="s">
        <v>980</v>
      </c>
      <c r="E6" s="19" t="s">
        <v>998</v>
      </c>
      <c r="F6" s="57" t="s">
        <v>999</v>
      </c>
      <c r="G6" s="57" t="s">
        <v>999</v>
      </c>
      <c r="H6" s="24" t="s">
        <v>592</v>
      </c>
      <c r="I6" s="19" t="s">
        <v>1000</v>
      </c>
      <c r="J6" s="24" t="s">
        <v>1001</v>
      </c>
      <c r="K6" s="24" t="s">
        <v>1002</v>
      </c>
      <c r="L6" s="22" t="s">
        <v>376</v>
      </c>
      <c r="M6" s="71" t="s">
        <v>986</v>
      </c>
      <c r="N6" s="24">
        <v>53</v>
      </c>
      <c r="O6" s="24" t="s">
        <v>428</v>
      </c>
      <c r="P6" s="19"/>
      <c r="Q6" s="24">
        <v>2011</v>
      </c>
      <c r="R6" s="24" t="s">
        <v>996</v>
      </c>
      <c r="S6" s="21"/>
      <c r="T6" s="25"/>
    </row>
    <row r="7" spans="1:20" ht="17.149999999999999" customHeight="1" x14ac:dyDescent="0.3">
      <c r="A7" s="18">
        <v>5</v>
      </c>
      <c r="B7" s="19" t="s">
        <v>1003</v>
      </c>
      <c r="C7" s="24" t="s">
        <v>979</v>
      </c>
      <c r="D7" s="22" t="s">
        <v>980</v>
      </c>
      <c r="E7" s="19" t="s">
        <v>1004</v>
      </c>
      <c r="F7" s="57" t="s">
        <v>999</v>
      </c>
      <c r="G7" s="57" t="s">
        <v>999</v>
      </c>
      <c r="H7" s="24" t="s">
        <v>592</v>
      </c>
      <c r="I7" s="19" t="s">
        <v>1005</v>
      </c>
      <c r="J7" s="24" t="s">
        <v>983</v>
      </c>
      <c r="K7" s="24" t="s">
        <v>1006</v>
      </c>
      <c r="L7" s="22" t="s">
        <v>376</v>
      </c>
      <c r="M7" s="71" t="s">
        <v>986</v>
      </c>
      <c r="N7" s="24">
        <v>49</v>
      </c>
      <c r="O7" s="24" t="s">
        <v>428</v>
      </c>
      <c r="P7" s="19"/>
      <c r="Q7" s="24">
        <v>2010</v>
      </c>
      <c r="R7" s="24" t="s">
        <v>996</v>
      </c>
      <c r="S7" s="21"/>
      <c r="T7" s="25"/>
    </row>
    <row r="8" spans="1:20" ht="17.149999999999999" customHeight="1" x14ac:dyDescent="0.3">
      <c r="A8" s="18">
        <v>6</v>
      </c>
      <c r="B8" s="71" t="s">
        <v>1007</v>
      </c>
      <c r="C8" s="158" t="s">
        <v>979</v>
      </c>
      <c r="D8" s="173" t="s">
        <v>1008</v>
      </c>
      <c r="E8" s="71" t="s">
        <v>1009</v>
      </c>
      <c r="F8" s="160">
        <v>288111</v>
      </c>
      <c r="G8" s="158">
        <v>1070415</v>
      </c>
      <c r="H8" s="24" t="s">
        <v>592</v>
      </c>
      <c r="I8" s="71" t="s">
        <v>1010</v>
      </c>
      <c r="J8" s="158" t="s">
        <v>1011</v>
      </c>
      <c r="K8" s="158" t="s">
        <v>1012</v>
      </c>
      <c r="L8" s="173" t="s">
        <v>376</v>
      </c>
      <c r="M8" s="71" t="s">
        <v>986</v>
      </c>
      <c r="N8" s="158">
        <v>61</v>
      </c>
      <c r="O8" s="158" t="s">
        <v>428</v>
      </c>
      <c r="P8" s="19"/>
      <c r="Q8" s="158">
        <v>2005</v>
      </c>
      <c r="R8" s="158" t="s">
        <v>987</v>
      </c>
      <c r="S8" s="21"/>
      <c r="T8" s="25"/>
    </row>
    <row r="9" spans="1:20" ht="17.149999999999999" customHeight="1" x14ac:dyDescent="0.3">
      <c r="A9" s="18">
        <v>7</v>
      </c>
      <c r="B9" s="71" t="s">
        <v>1013</v>
      </c>
      <c r="C9" s="158" t="s">
        <v>979</v>
      </c>
      <c r="D9" s="173" t="s">
        <v>1014</v>
      </c>
      <c r="E9" s="71" t="s">
        <v>1015</v>
      </c>
      <c r="F9" s="158">
        <v>104900</v>
      </c>
      <c r="G9" s="158">
        <v>1048400</v>
      </c>
      <c r="H9" s="24" t="s">
        <v>592</v>
      </c>
      <c r="I9" s="71" t="s">
        <v>1016</v>
      </c>
      <c r="J9" s="158" t="s">
        <v>1017</v>
      </c>
      <c r="K9" s="158" t="s">
        <v>1018</v>
      </c>
      <c r="L9" s="173" t="s">
        <v>376</v>
      </c>
      <c r="M9" s="71" t="s">
        <v>986</v>
      </c>
      <c r="N9" s="158">
        <v>38</v>
      </c>
      <c r="O9" s="158" t="s">
        <v>428</v>
      </c>
      <c r="P9" s="19"/>
      <c r="Q9" s="158">
        <v>2009</v>
      </c>
      <c r="R9" s="158" t="s">
        <v>987</v>
      </c>
      <c r="S9" s="21"/>
      <c r="T9" s="25"/>
    </row>
    <row r="10" spans="1:20" ht="17.149999999999999" customHeight="1" x14ac:dyDescent="0.3">
      <c r="A10" s="18">
        <v>8</v>
      </c>
      <c r="B10" s="71" t="s">
        <v>1019</v>
      </c>
      <c r="C10" s="158" t="s">
        <v>979</v>
      </c>
      <c r="D10" s="173" t="s">
        <v>1014</v>
      </c>
      <c r="E10" s="71" t="s">
        <v>1020</v>
      </c>
      <c r="F10" s="158">
        <v>1046400</v>
      </c>
      <c r="G10" s="158">
        <v>1046200</v>
      </c>
      <c r="H10" s="24" t="s">
        <v>592</v>
      </c>
      <c r="I10" s="71" t="s">
        <v>1021</v>
      </c>
      <c r="J10" s="158" t="s">
        <v>1022</v>
      </c>
      <c r="K10" s="158" t="s">
        <v>1023</v>
      </c>
      <c r="L10" s="173" t="s">
        <v>985</v>
      </c>
      <c r="M10" s="71" t="s">
        <v>986</v>
      </c>
      <c r="N10" s="158">
        <v>79</v>
      </c>
      <c r="O10" s="158" t="s">
        <v>433</v>
      </c>
      <c r="P10" s="19"/>
      <c r="Q10" s="158">
        <v>2013</v>
      </c>
      <c r="R10" s="158" t="s">
        <v>996</v>
      </c>
      <c r="S10" s="21"/>
      <c r="T10" s="25"/>
    </row>
    <row r="11" spans="1:20" ht="17.149999999999999" customHeight="1" x14ac:dyDescent="0.3">
      <c r="A11" s="18">
        <v>9</v>
      </c>
      <c r="B11" s="71" t="s">
        <v>1024</v>
      </c>
      <c r="C11" s="158" t="s">
        <v>979</v>
      </c>
      <c r="D11" s="173" t="s">
        <v>1025</v>
      </c>
      <c r="E11" s="71" t="s">
        <v>1026</v>
      </c>
      <c r="F11" s="158">
        <v>301424</v>
      </c>
      <c r="G11" s="158">
        <v>102530</v>
      </c>
      <c r="H11" s="24" t="s">
        <v>592</v>
      </c>
      <c r="I11" s="71" t="s">
        <v>1027</v>
      </c>
      <c r="J11" s="158" t="s">
        <v>1028</v>
      </c>
      <c r="K11" s="158" t="s">
        <v>1029</v>
      </c>
      <c r="L11" s="173" t="s">
        <v>985</v>
      </c>
      <c r="M11" s="71" t="s">
        <v>986</v>
      </c>
      <c r="N11" s="158">
        <v>229</v>
      </c>
      <c r="O11" s="158" t="s">
        <v>429</v>
      </c>
      <c r="P11" s="19"/>
      <c r="Q11" s="158">
        <v>2005</v>
      </c>
      <c r="R11" s="158" t="s">
        <v>987</v>
      </c>
      <c r="S11" s="21"/>
      <c r="T11" s="25"/>
    </row>
    <row r="12" spans="1:20" ht="17.149999999999999" customHeight="1" x14ac:dyDescent="0.3">
      <c r="A12" s="18">
        <v>10</v>
      </c>
      <c r="B12" s="71" t="s">
        <v>1030</v>
      </c>
      <c r="C12" s="158" t="s">
        <v>979</v>
      </c>
      <c r="D12" s="173" t="s">
        <v>1025</v>
      </c>
      <c r="E12" s="71" t="s">
        <v>1031</v>
      </c>
      <c r="F12" s="158">
        <v>296553</v>
      </c>
      <c r="G12" s="158">
        <v>1030364</v>
      </c>
      <c r="H12" s="24" t="s">
        <v>592</v>
      </c>
      <c r="I12" s="71" t="s">
        <v>1032</v>
      </c>
      <c r="J12" s="158" t="s">
        <v>1033</v>
      </c>
      <c r="K12" s="158" t="s">
        <v>1034</v>
      </c>
      <c r="L12" s="173" t="s">
        <v>376</v>
      </c>
      <c r="M12" s="71" t="s">
        <v>986</v>
      </c>
      <c r="N12" s="158">
        <v>947</v>
      </c>
      <c r="O12" s="158" t="s">
        <v>428</v>
      </c>
      <c r="P12" s="19"/>
      <c r="Q12" s="158">
        <v>2011</v>
      </c>
      <c r="R12" s="158" t="s">
        <v>1035</v>
      </c>
      <c r="S12" s="21"/>
      <c r="T12" s="25"/>
    </row>
    <row r="13" spans="1:20" ht="17.149999999999999" customHeight="1" x14ac:dyDescent="0.3">
      <c r="A13" s="18">
        <v>11</v>
      </c>
      <c r="B13" s="71" t="s">
        <v>1036</v>
      </c>
      <c r="C13" s="158" t="s">
        <v>979</v>
      </c>
      <c r="D13" s="173" t="s">
        <v>1025</v>
      </c>
      <c r="E13" s="71" t="s">
        <v>1031</v>
      </c>
      <c r="F13" s="158">
        <v>2295656</v>
      </c>
      <c r="G13" s="158">
        <v>1031726</v>
      </c>
      <c r="H13" s="24" t="s">
        <v>592</v>
      </c>
      <c r="I13" s="71" t="s">
        <v>1037</v>
      </c>
      <c r="J13" s="158" t="s">
        <v>1038</v>
      </c>
      <c r="K13" s="158" t="s">
        <v>1039</v>
      </c>
      <c r="L13" s="173" t="s">
        <v>985</v>
      </c>
      <c r="M13" s="71" t="s">
        <v>986</v>
      </c>
      <c r="N13" s="158">
        <v>132</v>
      </c>
      <c r="O13" s="158" t="s">
        <v>428</v>
      </c>
      <c r="P13" s="19"/>
      <c r="Q13" s="158">
        <v>2007</v>
      </c>
      <c r="R13" s="158" t="s">
        <v>987</v>
      </c>
      <c r="S13" s="21"/>
      <c r="T13" s="25"/>
    </row>
    <row r="14" spans="1:20" ht="17.149999999999999" customHeight="1" x14ac:dyDescent="0.3">
      <c r="A14" s="18">
        <v>12</v>
      </c>
      <c r="B14" s="71" t="s">
        <v>1040</v>
      </c>
      <c r="C14" s="158" t="s">
        <v>979</v>
      </c>
      <c r="D14" s="173" t="s">
        <v>1025</v>
      </c>
      <c r="E14" s="71" t="s">
        <v>1041</v>
      </c>
      <c r="F14" s="158">
        <v>290444</v>
      </c>
      <c r="G14" s="158">
        <v>1037849</v>
      </c>
      <c r="H14" s="24" t="s">
        <v>592</v>
      </c>
      <c r="I14" s="71" t="s">
        <v>1042</v>
      </c>
      <c r="J14" s="158" t="s">
        <v>1043</v>
      </c>
      <c r="K14" s="158" t="s">
        <v>1044</v>
      </c>
      <c r="L14" s="173" t="s">
        <v>985</v>
      </c>
      <c r="M14" s="71" t="s">
        <v>986</v>
      </c>
      <c r="N14" s="158">
        <v>205</v>
      </c>
      <c r="O14" s="158" t="s">
        <v>428</v>
      </c>
      <c r="P14" s="19"/>
      <c r="Q14" s="158">
        <v>1994</v>
      </c>
      <c r="R14" s="158" t="s">
        <v>996</v>
      </c>
      <c r="S14" s="21"/>
      <c r="T14" s="25"/>
    </row>
    <row r="15" spans="1:20" ht="17.149999999999999" customHeight="1" x14ac:dyDescent="0.3">
      <c r="A15" s="18">
        <v>13</v>
      </c>
      <c r="B15" s="71" t="s">
        <v>1045</v>
      </c>
      <c r="C15" s="158" t="s">
        <v>979</v>
      </c>
      <c r="D15" s="173" t="s">
        <v>1025</v>
      </c>
      <c r="E15" s="71" t="s">
        <v>1041</v>
      </c>
      <c r="F15" s="158">
        <v>294781</v>
      </c>
      <c r="G15" s="158">
        <v>1040566</v>
      </c>
      <c r="H15" s="24" t="s">
        <v>592</v>
      </c>
      <c r="I15" s="71" t="s">
        <v>1046</v>
      </c>
      <c r="J15" s="158" t="s">
        <v>1047</v>
      </c>
      <c r="K15" s="158" t="s">
        <v>1048</v>
      </c>
      <c r="L15" s="173" t="s">
        <v>985</v>
      </c>
      <c r="M15" s="71" t="s">
        <v>986</v>
      </c>
      <c r="N15" s="158">
        <v>444</v>
      </c>
      <c r="O15" s="158" t="s">
        <v>433</v>
      </c>
      <c r="P15" s="19"/>
      <c r="Q15" s="158">
        <v>2006</v>
      </c>
      <c r="R15" s="158" t="s">
        <v>987</v>
      </c>
      <c r="S15" s="24">
        <v>2015</v>
      </c>
      <c r="T15" s="161" t="s">
        <v>996</v>
      </c>
    </row>
    <row r="16" spans="1:20" ht="17.149999999999999" customHeight="1" x14ac:dyDescent="0.3">
      <c r="A16" s="18">
        <v>14</v>
      </c>
      <c r="B16" s="71" t="s">
        <v>1049</v>
      </c>
      <c r="C16" s="158" t="s">
        <v>979</v>
      </c>
      <c r="D16" s="173" t="s">
        <v>1025</v>
      </c>
      <c r="E16" s="71" t="s">
        <v>1050</v>
      </c>
      <c r="F16" s="158">
        <v>2293675</v>
      </c>
      <c r="G16" s="158">
        <v>1052131</v>
      </c>
      <c r="H16" s="24" t="s">
        <v>592</v>
      </c>
      <c r="I16" s="71" t="s">
        <v>1051</v>
      </c>
      <c r="J16" s="158" t="s">
        <v>1052</v>
      </c>
      <c r="K16" s="158" t="s">
        <v>1053</v>
      </c>
      <c r="L16" s="173" t="s">
        <v>985</v>
      </c>
      <c r="M16" s="71" t="s">
        <v>986</v>
      </c>
      <c r="N16" s="158">
        <v>267</v>
      </c>
      <c r="O16" s="158" t="s">
        <v>428</v>
      </c>
      <c r="P16" s="19"/>
      <c r="Q16" s="158">
        <v>2004</v>
      </c>
      <c r="R16" s="158" t="s">
        <v>987</v>
      </c>
      <c r="S16" s="21"/>
      <c r="T16" s="25"/>
    </row>
    <row r="17" spans="1:20" ht="17.149999999999999" customHeight="1" x14ac:dyDescent="0.3">
      <c r="A17" s="18">
        <v>15</v>
      </c>
      <c r="B17" s="71" t="s">
        <v>1054</v>
      </c>
      <c r="C17" s="158" t="s">
        <v>979</v>
      </c>
      <c r="D17" s="173" t="s">
        <v>1025</v>
      </c>
      <c r="E17" s="71" t="s">
        <v>1050</v>
      </c>
      <c r="F17" s="158">
        <v>294248</v>
      </c>
      <c r="G17" s="158">
        <v>1054806</v>
      </c>
      <c r="H17" s="24" t="s">
        <v>592</v>
      </c>
      <c r="I17" s="71" t="s">
        <v>1055</v>
      </c>
      <c r="J17" s="158" t="s">
        <v>1056</v>
      </c>
      <c r="K17" s="158" t="s">
        <v>1043</v>
      </c>
      <c r="L17" s="173" t="s">
        <v>985</v>
      </c>
      <c r="M17" s="71" t="s">
        <v>986</v>
      </c>
      <c r="N17" s="158">
        <v>191</v>
      </c>
      <c r="O17" s="158" t="s">
        <v>428</v>
      </c>
      <c r="P17" s="19"/>
      <c r="Q17" s="158">
        <v>2001</v>
      </c>
      <c r="R17" s="158" t="s">
        <v>987</v>
      </c>
      <c r="S17" s="21"/>
      <c r="T17" s="25"/>
    </row>
    <row r="18" spans="1:20" ht="17.149999999999999" customHeight="1" x14ac:dyDescent="0.3">
      <c r="A18" s="18">
        <v>16</v>
      </c>
      <c r="B18" s="71" t="s">
        <v>1057</v>
      </c>
      <c r="C18" s="158" t="s">
        <v>979</v>
      </c>
      <c r="D18" s="173" t="s">
        <v>1058</v>
      </c>
      <c r="E18" s="71" t="s">
        <v>1059</v>
      </c>
      <c r="F18" s="158">
        <v>292201</v>
      </c>
      <c r="G18" s="158">
        <v>1093920</v>
      </c>
      <c r="H18" s="24" t="s">
        <v>592</v>
      </c>
      <c r="I18" s="71" t="s">
        <v>1060</v>
      </c>
      <c r="J18" s="158" t="s">
        <v>1061</v>
      </c>
      <c r="K18" s="158" t="s">
        <v>1062</v>
      </c>
      <c r="L18" s="173" t="s">
        <v>376</v>
      </c>
      <c r="M18" s="71" t="s">
        <v>986</v>
      </c>
      <c r="N18" s="158">
        <v>63</v>
      </c>
      <c r="O18" s="158" t="s">
        <v>428</v>
      </c>
      <c r="P18" s="19"/>
      <c r="Q18" s="158">
        <v>2011</v>
      </c>
      <c r="R18" s="158" t="s">
        <v>996</v>
      </c>
      <c r="S18" s="21"/>
      <c r="T18" s="25"/>
    </row>
    <row r="19" spans="1:20" ht="17.149999999999999" customHeight="1" x14ac:dyDescent="0.3">
      <c r="A19" s="18">
        <v>17</v>
      </c>
      <c r="B19" s="71" t="s">
        <v>1063</v>
      </c>
      <c r="C19" s="158" t="s">
        <v>979</v>
      </c>
      <c r="D19" s="173" t="s">
        <v>1058</v>
      </c>
      <c r="E19" s="71" t="s">
        <v>1064</v>
      </c>
      <c r="F19" s="158">
        <v>295292</v>
      </c>
      <c r="G19" s="158">
        <v>1101002</v>
      </c>
      <c r="H19" s="24" t="s">
        <v>592</v>
      </c>
      <c r="I19" s="71" t="s">
        <v>1065</v>
      </c>
      <c r="J19" s="158" t="s">
        <v>1066</v>
      </c>
      <c r="K19" s="158" t="s">
        <v>1067</v>
      </c>
      <c r="L19" s="173" t="s">
        <v>985</v>
      </c>
      <c r="M19" s="71" t="s">
        <v>986</v>
      </c>
      <c r="N19" s="158">
        <v>52</v>
      </c>
      <c r="O19" s="158" t="s">
        <v>433</v>
      </c>
      <c r="P19" s="19"/>
      <c r="Q19" s="158">
        <v>2013</v>
      </c>
      <c r="R19" s="158" t="s">
        <v>996</v>
      </c>
      <c r="S19" s="21"/>
      <c r="T19" s="25"/>
    </row>
    <row r="20" spans="1:20" ht="17.149999999999999" customHeight="1" x14ac:dyDescent="0.3">
      <c r="A20" s="18">
        <v>18</v>
      </c>
      <c r="B20" s="71" t="s">
        <v>1068</v>
      </c>
      <c r="C20" s="158" t="s">
        <v>979</v>
      </c>
      <c r="D20" s="173" t="s">
        <v>1069</v>
      </c>
      <c r="E20" s="71" t="s">
        <v>1070</v>
      </c>
      <c r="F20" s="158">
        <v>307215</v>
      </c>
      <c r="G20" s="158">
        <v>1018838</v>
      </c>
      <c r="H20" s="24" t="s">
        <v>592</v>
      </c>
      <c r="I20" s="71" t="s">
        <v>1071</v>
      </c>
      <c r="J20" s="158" t="s">
        <v>1072</v>
      </c>
      <c r="K20" s="158" t="s">
        <v>1039</v>
      </c>
      <c r="L20" s="173" t="s">
        <v>376</v>
      </c>
      <c r="M20" s="71" t="s">
        <v>986</v>
      </c>
      <c r="N20" s="158">
        <v>133</v>
      </c>
      <c r="O20" s="158" t="s">
        <v>428</v>
      </c>
      <c r="P20" s="19"/>
      <c r="Q20" s="158">
        <v>2014</v>
      </c>
      <c r="R20" s="158" t="s">
        <v>996</v>
      </c>
      <c r="S20" s="21"/>
      <c r="T20" s="25"/>
    </row>
    <row r="21" spans="1:20" ht="17.149999999999999" customHeight="1" x14ac:dyDescent="0.3">
      <c r="A21" s="18">
        <v>19</v>
      </c>
      <c r="B21" s="71" t="s">
        <v>1049</v>
      </c>
      <c r="C21" s="158" t="s">
        <v>979</v>
      </c>
      <c r="D21" s="173" t="s">
        <v>1069</v>
      </c>
      <c r="E21" s="71" t="s">
        <v>1073</v>
      </c>
      <c r="F21" s="158">
        <v>319024</v>
      </c>
      <c r="G21" s="158">
        <v>1020837</v>
      </c>
      <c r="H21" s="24" t="s">
        <v>592</v>
      </c>
      <c r="I21" s="71" t="s">
        <v>1051</v>
      </c>
      <c r="J21" s="158" t="s">
        <v>1047</v>
      </c>
      <c r="K21" s="158" t="s">
        <v>1072</v>
      </c>
      <c r="L21" s="173" t="s">
        <v>376</v>
      </c>
      <c r="M21" s="71" t="s">
        <v>986</v>
      </c>
      <c r="N21" s="158">
        <v>119</v>
      </c>
      <c r="O21" s="158" t="s">
        <v>428</v>
      </c>
      <c r="P21" s="19"/>
      <c r="Q21" s="158">
        <v>2014</v>
      </c>
      <c r="R21" s="158" t="s">
        <v>996</v>
      </c>
      <c r="S21" s="21"/>
      <c r="T21" s="25"/>
    </row>
    <row r="22" spans="1:20" ht="17.149999999999999" customHeight="1" x14ac:dyDescent="0.3">
      <c r="A22" s="18">
        <v>20</v>
      </c>
      <c r="B22" s="71" t="s">
        <v>1074</v>
      </c>
      <c r="C22" s="158" t="s">
        <v>979</v>
      </c>
      <c r="D22" s="173" t="s">
        <v>1069</v>
      </c>
      <c r="E22" s="71" t="s">
        <v>1075</v>
      </c>
      <c r="F22" s="158">
        <v>30620</v>
      </c>
      <c r="G22" s="158">
        <v>102132</v>
      </c>
      <c r="H22" s="24" t="s">
        <v>592</v>
      </c>
      <c r="I22" s="71" t="s">
        <v>1076</v>
      </c>
      <c r="J22" s="158" t="s">
        <v>1077</v>
      </c>
      <c r="K22" s="158" t="s">
        <v>1052</v>
      </c>
      <c r="L22" s="173" t="s">
        <v>376</v>
      </c>
      <c r="M22" s="71" t="s">
        <v>986</v>
      </c>
      <c r="N22" s="158">
        <v>119</v>
      </c>
      <c r="O22" s="158" t="s">
        <v>428</v>
      </c>
      <c r="P22" s="19"/>
      <c r="Q22" s="158">
        <v>2014</v>
      </c>
      <c r="R22" s="158" t="s">
        <v>996</v>
      </c>
      <c r="S22" s="21"/>
      <c r="T22" s="25"/>
    </row>
    <row r="23" spans="1:20" ht="17.149999999999999" customHeight="1" x14ac:dyDescent="0.3">
      <c r="A23" s="18">
        <v>21</v>
      </c>
      <c r="B23" s="19" t="s">
        <v>1078</v>
      </c>
      <c r="C23" s="24" t="s">
        <v>979</v>
      </c>
      <c r="D23" s="22" t="s">
        <v>980</v>
      </c>
      <c r="E23" s="71" t="s">
        <v>1079</v>
      </c>
      <c r="F23" s="57" t="s">
        <v>999</v>
      </c>
      <c r="G23" s="57" t="s">
        <v>999</v>
      </c>
      <c r="H23" s="24" t="s">
        <v>592</v>
      </c>
      <c r="I23" s="19" t="s">
        <v>1080</v>
      </c>
      <c r="J23" s="24" t="s">
        <v>1029</v>
      </c>
      <c r="K23" s="158" t="s">
        <v>983</v>
      </c>
      <c r="L23" s="22" t="s">
        <v>985</v>
      </c>
      <c r="M23" s="71" t="s">
        <v>986</v>
      </c>
      <c r="N23" s="24">
        <v>52</v>
      </c>
      <c r="O23" s="24" t="s">
        <v>428</v>
      </c>
      <c r="P23" s="19"/>
      <c r="Q23" s="24">
        <v>1995</v>
      </c>
      <c r="R23" s="24" t="s">
        <v>488</v>
      </c>
      <c r="S23" s="21"/>
      <c r="T23" s="25"/>
    </row>
    <row r="24" spans="1:20" ht="17.149999999999999" customHeight="1" x14ac:dyDescent="0.3">
      <c r="A24" s="18">
        <v>22</v>
      </c>
      <c r="B24" s="71" t="s">
        <v>1081</v>
      </c>
      <c r="C24" s="158" t="s">
        <v>979</v>
      </c>
      <c r="D24" s="173" t="s">
        <v>1069</v>
      </c>
      <c r="E24" s="162" t="s">
        <v>1082</v>
      </c>
      <c r="F24" s="158">
        <v>3722498</v>
      </c>
      <c r="G24" s="158">
        <v>911611</v>
      </c>
      <c r="H24" s="24" t="s">
        <v>592</v>
      </c>
      <c r="I24" s="71" t="s">
        <v>1083</v>
      </c>
      <c r="J24" s="158" t="s">
        <v>1084</v>
      </c>
      <c r="K24" s="158" t="s">
        <v>1085</v>
      </c>
      <c r="L24" s="173" t="s">
        <v>376</v>
      </c>
      <c r="M24" s="71" t="s">
        <v>986</v>
      </c>
      <c r="N24" s="158">
        <v>77</v>
      </c>
      <c r="O24" s="158" t="s">
        <v>428</v>
      </c>
      <c r="P24" s="19"/>
      <c r="Q24" s="158">
        <v>2009</v>
      </c>
      <c r="R24" s="24" t="s">
        <v>488</v>
      </c>
      <c r="S24" s="21"/>
      <c r="T24" s="25"/>
    </row>
    <row r="25" spans="1:20" ht="17.149999999999999" customHeight="1" x14ac:dyDescent="0.3">
      <c r="A25" s="18">
        <v>23</v>
      </c>
      <c r="B25" s="71" t="s">
        <v>1086</v>
      </c>
      <c r="C25" s="158" t="s">
        <v>979</v>
      </c>
      <c r="D25" s="173" t="s">
        <v>1069</v>
      </c>
      <c r="E25" s="162" t="s">
        <v>1087</v>
      </c>
      <c r="F25" s="158">
        <v>310460</v>
      </c>
      <c r="G25" s="158">
        <v>1021567</v>
      </c>
      <c r="H25" s="24" t="s">
        <v>592</v>
      </c>
      <c r="I25" s="71" t="s">
        <v>1088</v>
      </c>
      <c r="J25" s="158" t="s">
        <v>1089</v>
      </c>
      <c r="K25" s="158" t="s">
        <v>1090</v>
      </c>
      <c r="L25" s="173" t="s">
        <v>985</v>
      </c>
      <c r="M25" s="71" t="s">
        <v>986</v>
      </c>
      <c r="N25" s="158">
        <v>151</v>
      </c>
      <c r="O25" s="158" t="s">
        <v>428</v>
      </c>
      <c r="P25" s="19"/>
      <c r="Q25" s="158">
        <v>2008</v>
      </c>
      <c r="R25" s="24" t="s">
        <v>488</v>
      </c>
      <c r="S25" s="21"/>
      <c r="T25" s="25"/>
    </row>
    <row r="26" spans="1:20" ht="17.149999999999999" customHeight="1" x14ac:dyDescent="0.3">
      <c r="A26" s="18">
        <v>24</v>
      </c>
      <c r="B26" s="19" t="s">
        <v>107</v>
      </c>
      <c r="C26" s="24" t="s">
        <v>979</v>
      </c>
      <c r="D26" s="22" t="s">
        <v>1091</v>
      </c>
      <c r="E26" s="163" t="s">
        <v>1092</v>
      </c>
      <c r="F26" s="24">
        <v>311043</v>
      </c>
      <c r="G26" s="24">
        <v>1069903</v>
      </c>
      <c r="H26" s="24" t="s">
        <v>592</v>
      </c>
      <c r="I26" s="19" t="s">
        <v>1093</v>
      </c>
      <c r="J26" s="24" t="s">
        <v>1094</v>
      </c>
      <c r="K26" s="24">
        <v>0</v>
      </c>
      <c r="L26" s="22" t="s">
        <v>985</v>
      </c>
      <c r="M26" s="71" t="s">
        <v>986</v>
      </c>
      <c r="N26" s="24">
        <v>188</v>
      </c>
      <c r="O26" s="24" t="s">
        <v>429</v>
      </c>
      <c r="P26" s="19"/>
      <c r="Q26" s="24">
        <v>2012</v>
      </c>
      <c r="R26" s="24" t="s">
        <v>488</v>
      </c>
      <c r="S26" s="21"/>
      <c r="T26" s="25"/>
    </row>
    <row r="27" spans="1:20" ht="17.149999999999999" customHeight="1" x14ac:dyDescent="0.3">
      <c r="A27" s="18">
        <v>25</v>
      </c>
      <c r="B27" s="19" t="s">
        <v>1095</v>
      </c>
      <c r="C27" s="24" t="s">
        <v>979</v>
      </c>
      <c r="D27" s="22" t="s">
        <v>1091</v>
      </c>
      <c r="E27" s="163" t="s">
        <v>1096</v>
      </c>
      <c r="F27" s="24">
        <v>314329</v>
      </c>
      <c r="G27" s="24">
        <v>1065110</v>
      </c>
      <c r="H27" s="24" t="s">
        <v>592</v>
      </c>
      <c r="I27" s="19" t="s">
        <v>1097</v>
      </c>
      <c r="J27" s="24" t="s">
        <v>1098</v>
      </c>
      <c r="K27" s="24">
        <v>0</v>
      </c>
      <c r="L27" s="22" t="s">
        <v>985</v>
      </c>
      <c r="M27" s="71" t="s">
        <v>986</v>
      </c>
      <c r="N27" s="24">
        <v>230</v>
      </c>
      <c r="O27" s="24" t="s">
        <v>428</v>
      </c>
      <c r="P27" s="19"/>
      <c r="Q27" s="24">
        <v>2014</v>
      </c>
      <c r="R27" s="24" t="s">
        <v>488</v>
      </c>
      <c r="S27" s="21"/>
      <c r="T27" s="25"/>
    </row>
    <row r="28" spans="1:20" ht="17.149999999999999" customHeight="1" thickBot="1" x14ac:dyDescent="0.35">
      <c r="A28" s="30">
        <v>26</v>
      </c>
      <c r="B28" s="31" t="s">
        <v>1099</v>
      </c>
      <c r="C28" s="35" t="s">
        <v>979</v>
      </c>
      <c r="D28" s="34" t="s">
        <v>1100</v>
      </c>
      <c r="E28" s="164" t="s">
        <v>1101</v>
      </c>
      <c r="F28" s="165" t="s">
        <v>999</v>
      </c>
      <c r="G28" s="165" t="s">
        <v>999</v>
      </c>
      <c r="H28" s="35" t="s">
        <v>592</v>
      </c>
      <c r="I28" s="31" t="s">
        <v>1102</v>
      </c>
      <c r="J28" s="35" t="s">
        <v>1103</v>
      </c>
      <c r="K28" s="35" t="s">
        <v>1103</v>
      </c>
      <c r="L28" s="34" t="s">
        <v>1104</v>
      </c>
      <c r="M28" s="124" t="s">
        <v>986</v>
      </c>
      <c r="N28" s="35">
        <v>23</v>
      </c>
      <c r="O28" s="35" t="s">
        <v>428</v>
      </c>
      <c r="P28" s="31"/>
      <c r="Q28" s="35">
        <v>2009</v>
      </c>
      <c r="R28" s="35" t="s">
        <v>488</v>
      </c>
      <c r="S28" s="33"/>
      <c r="T28" s="36"/>
    </row>
    <row r="29" spans="1:20" ht="17.149999999999999" customHeight="1" x14ac:dyDescent="0.3"/>
    <row r="30" spans="1:20" ht="17.149999999999999" customHeight="1" x14ac:dyDescent="0.3"/>
    <row r="31" spans="1:20" ht="17.149999999999999" customHeight="1" x14ac:dyDescent="0.3"/>
    <row r="32" spans="1:20" ht="17.149999999999999" customHeight="1" x14ac:dyDescent="0.3"/>
    <row r="33" ht="17.149999999999999" customHeight="1" x14ac:dyDescent="0.3"/>
    <row r="34" ht="17.149999999999999" customHeight="1" x14ac:dyDescent="0.3"/>
    <row r="35" ht="17.149999999999999" customHeight="1" x14ac:dyDescent="0.3"/>
    <row r="36" ht="17.149999999999999" customHeight="1" x14ac:dyDescent="0.3"/>
    <row r="37" ht="17.149999999999999" customHeight="1" x14ac:dyDescent="0.3"/>
    <row r="38" ht="17.149999999999999" customHeight="1" x14ac:dyDescent="0.3"/>
    <row r="39" ht="17.149999999999999" customHeight="1" x14ac:dyDescent="0.3"/>
    <row r="40" ht="17.149999999999999" customHeight="1" x14ac:dyDescent="0.3"/>
    <row r="41" ht="17.149999999999999" customHeight="1" x14ac:dyDescent="0.3"/>
    <row r="42" ht="17.149999999999999" customHeight="1" x14ac:dyDescent="0.3"/>
    <row r="43" ht="17.149999999999999" customHeight="1" x14ac:dyDescent="0.3"/>
    <row r="44" ht="17.149999999999999" customHeight="1" x14ac:dyDescent="0.3"/>
    <row r="45" ht="17.149999999999999" customHeight="1" x14ac:dyDescent="0.3"/>
    <row r="46" ht="17.149999999999999" customHeight="1" x14ac:dyDescent="0.3"/>
    <row r="47" ht="17.149999999999999" customHeight="1" x14ac:dyDescent="0.3"/>
    <row r="48" ht="17.149999999999999" customHeight="1" x14ac:dyDescent="0.3"/>
    <row r="49" ht="17.149999999999999" customHeight="1" x14ac:dyDescent="0.3"/>
    <row r="50" ht="17.149999999999999" customHeight="1" x14ac:dyDescent="0.3"/>
    <row r="51" ht="17.149999999999999" customHeight="1" x14ac:dyDescent="0.3"/>
    <row r="52" ht="17.149999999999999" customHeight="1" x14ac:dyDescent="0.3"/>
    <row r="53" ht="17.149999999999999" customHeight="1" x14ac:dyDescent="0.3"/>
    <row r="54" ht="17.149999999999999" customHeight="1" x14ac:dyDescent="0.3"/>
    <row r="55" ht="17.149999999999999" customHeight="1" x14ac:dyDescent="0.3"/>
    <row r="56" ht="17.149999999999999" customHeight="1" x14ac:dyDescent="0.3"/>
    <row r="57" ht="17.149999999999999" customHeight="1" x14ac:dyDescent="0.3"/>
    <row r="58" ht="17.149999999999999" customHeight="1" x14ac:dyDescent="0.3"/>
    <row r="59" ht="17.149999999999999" customHeight="1" x14ac:dyDescent="0.3"/>
    <row r="60" ht="17.149999999999999" customHeight="1" x14ac:dyDescent="0.3"/>
    <row r="61" ht="17.149999999999999" customHeight="1" x14ac:dyDescent="0.3"/>
    <row r="62" ht="17.149999999999999" customHeight="1" x14ac:dyDescent="0.3"/>
    <row r="63" ht="17.149999999999999" customHeight="1" x14ac:dyDescent="0.3"/>
    <row r="64" ht="17.149999999999999" customHeight="1" x14ac:dyDescent="0.3"/>
    <row r="65" ht="17.149999999999999" customHeight="1" x14ac:dyDescent="0.3"/>
    <row r="66" ht="17.149999999999999" customHeight="1" x14ac:dyDescent="0.3"/>
    <row r="67" ht="17.149999999999999" customHeight="1" x14ac:dyDescent="0.3"/>
    <row r="68" ht="17.149999999999999" customHeight="1" x14ac:dyDescent="0.3"/>
    <row r="69" ht="17.149999999999999" customHeight="1" x14ac:dyDescent="0.3"/>
    <row r="70" ht="17.149999999999999" customHeight="1" x14ac:dyDescent="0.3"/>
    <row r="71" ht="17.149999999999999" customHeight="1" x14ac:dyDescent="0.3"/>
    <row r="72" ht="17.149999999999999" customHeight="1" x14ac:dyDescent="0.3"/>
    <row r="73" ht="17.149999999999999" customHeight="1" x14ac:dyDescent="0.3"/>
    <row r="74" ht="17.149999999999999" customHeight="1" x14ac:dyDescent="0.3"/>
    <row r="75" ht="17.149999999999999" customHeight="1" x14ac:dyDescent="0.3"/>
    <row r="76" ht="17.149999999999999" customHeight="1" x14ac:dyDescent="0.3"/>
    <row r="77" ht="17.149999999999999" customHeight="1" x14ac:dyDescent="0.3"/>
    <row r="78" ht="17.149999999999999" customHeight="1" x14ac:dyDescent="0.3"/>
    <row r="79" ht="17.149999999999999" customHeight="1" x14ac:dyDescent="0.3"/>
    <row r="80" ht="17.149999999999999" customHeight="1" x14ac:dyDescent="0.3"/>
    <row r="81" ht="17.149999999999999" customHeight="1" x14ac:dyDescent="0.3"/>
    <row r="82" ht="17.149999999999999" customHeight="1" x14ac:dyDescent="0.3"/>
    <row r="83" ht="17.149999999999999" customHeight="1" x14ac:dyDescent="0.3"/>
    <row r="84" ht="17.149999999999999" customHeight="1" x14ac:dyDescent="0.3"/>
    <row r="85" ht="17.149999999999999" customHeight="1" x14ac:dyDescent="0.3"/>
    <row r="86" ht="17.149999999999999" customHeight="1" x14ac:dyDescent="0.3"/>
    <row r="87" ht="17.149999999999999" customHeight="1" x14ac:dyDescent="0.3"/>
    <row r="88" ht="17.149999999999999" customHeight="1" x14ac:dyDescent="0.3"/>
    <row r="89" ht="17.149999999999999" customHeight="1" x14ac:dyDescent="0.3"/>
    <row r="90" ht="17.149999999999999" customHeight="1" x14ac:dyDescent="0.3"/>
    <row r="91" ht="17.149999999999999" customHeight="1" x14ac:dyDescent="0.3"/>
    <row r="92" ht="17.149999999999999" customHeight="1" x14ac:dyDescent="0.3"/>
    <row r="93" ht="17.149999999999999" customHeight="1" x14ac:dyDescent="0.3"/>
    <row r="94" ht="17.149999999999999" customHeight="1" x14ac:dyDescent="0.3"/>
    <row r="95" ht="17.149999999999999" customHeight="1" x14ac:dyDescent="0.3"/>
    <row r="96" ht="17.149999999999999" customHeight="1" x14ac:dyDescent="0.3"/>
    <row r="97" ht="17.149999999999999" customHeight="1" x14ac:dyDescent="0.3"/>
    <row r="98" ht="17.149999999999999" customHeight="1" x14ac:dyDescent="0.3"/>
    <row r="99" ht="17.149999999999999" customHeight="1" x14ac:dyDescent="0.3"/>
    <row r="100" ht="17.149999999999999" customHeight="1" x14ac:dyDescent="0.3"/>
    <row r="101" ht="17.149999999999999" customHeight="1" x14ac:dyDescent="0.3"/>
    <row r="102" ht="17.149999999999999" customHeight="1" x14ac:dyDescent="0.3"/>
    <row r="103" ht="17.149999999999999" customHeight="1" x14ac:dyDescent="0.3"/>
    <row r="104" ht="17.149999999999999" customHeight="1" x14ac:dyDescent="0.3"/>
    <row r="105" ht="17.149999999999999" customHeight="1" x14ac:dyDescent="0.3"/>
    <row r="106" ht="17.149999999999999" customHeight="1" x14ac:dyDescent="0.3"/>
    <row r="107" ht="17.149999999999999" customHeight="1" x14ac:dyDescent="0.3"/>
    <row r="108" ht="17.149999999999999" customHeight="1" x14ac:dyDescent="0.3"/>
    <row r="109" ht="17.149999999999999" customHeight="1" x14ac:dyDescent="0.3"/>
    <row r="110" ht="17.149999999999999" customHeight="1" x14ac:dyDescent="0.3"/>
    <row r="111" ht="17.149999999999999" customHeight="1" x14ac:dyDescent="0.3"/>
    <row r="112" ht="17.149999999999999" customHeight="1" x14ac:dyDescent="0.3"/>
    <row r="113" ht="17.149999999999999" customHeight="1" x14ac:dyDescent="0.3"/>
    <row r="114" ht="17.149999999999999" customHeight="1" x14ac:dyDescent="0.3"/>
    <row r="115" ht="17.149999999999999" customHeight="1" x14ac:dyDescent="0.3"/>
    <row r="116" ht="17.149999999999999" customHeight="1" x14ac:dyDescent="0.3"/>
    <row r="117" ht="17.149999999999999" customHeight="1" x14ac:dyDescent="0.3"/>
    <row r="118" ht="17.149999999999999" customHeight="1" x14ac:dyDescent="0.3"/>
    <row r="119" ht="17.149999999999999" customHeight="1" x14ac:dyDescent="0.3"/>
    <row r="120" ht="17.149999999999999" customHeight="1" x14ac:dyDescent="0.3"/>
    <row r="121" ht="17.149999999999999" customHeight="1" x14ac:dyDescent="0.3"/>
    <row r="122" ht="17.149999999999999" customHeight="1" x14ac:dyDescent="0.3"/>
    <row r="123" ht="17.149999999999999" customHeight="1" x14ac:dyDescent="0.3"/>
    <row r="124" ht="17.149999999999999" customHeight="1" x14ac:dyDescent="0.3"/>
    <row r="125" ht="17.149999999999999" customHeight="1" x14ac:dyDescent="0.3"/>
    <row r="126" ht="17.149999999999999" customHeight="1" x14ac:dyDescent="0.3"/>
    <row r="127" ht="17.149999999999999" customHeight="1" x14ac:dyDescent="0.3"/>
    <row r="128" ht="17.149999999999999" customHeight="1" x14ac:dyDescent="0.3"/>
    <row r="129" ht="17.149999999999999" customHeight="1" x14ac:dyDescent="0.3"/>
    <row r="130" ht="17.149999999999999" customHeight="1" x14ac:dyDescent="0.3"/>
    <row r="131" ht="17.149999999999999" customHeight="1" x14ac:dyDescent="0.3"/>
    <row r="132" ht="17.149999999999999" customHeight="1" x14ac:dyDescent="0.3"/>
    <row r="133" ht="17.149999999999999" customHeight="1" x14ac:dyDescent="0.3"/>
    <row r="134" ht="17.149999999999999" customHeight="1" x14ac:dyDescent="0.3"/>
    <row r="135" ht="17.149999999999999" customHeight="1" x14ac:dyDescent="0.3"/>
    <row r="136" ht="17.149999999999999" customHeight="1" x14ac:dyDescent="0.3"/>
    <row r="137" ht="17.149999999999999" customHeight="1" x14ac:dyDescent="0.3"/>
    <row r="138" ht="17.149999999999999" customHeight="1" x14ac:dyDescent="0.3"/>
    <row r="139" ht="17.149999999999999" customHeight="1" x14ac:dyDescent="0.3"/>
    <row r="140" ht="17.149999999999999" customHeight="1" x14ac:dyDescent="0.3"/>
    <row r="141" ht="17.149999999999999" customHeight="1" x14ac:dyDescent="0.3"/>
    <row r="142" ht="17.149999999999999" customHeight="1" x14ac:dyDescent="0.3"/>
    <row r="143" ht="17.149999999999999" customHeight="1" x14ac:dyDescent="0.3"/>
    <row r="144" ht="17.149999999999999" customHeight="1" x14ac:dyDescent="0.3"/>
    <row r="145" ht="17.149999999999999" customHeight="1" x14ac:dyDescent="0.3"/>
    <row r="146" ht="17.149999999999999" customHeight="1" x14ac:dyDescent="0.3"/>
    <row r="147" ht="17.149999999999999" customHeight="1" x14ac:dyDescent="0.3"/>
    <row r="148" ht="17.149999999999999" customHeight="1" x14ac:dyDescent="0.3"/>
    <row r="149" ht="17.149999999999999" customHeight="1" x14ac:dyDescent="0.3"/>
    <row r="150" ht="17.149999999999999" customHeight="1" x14ac:dyDescent="0.3"/>
    <row r="151" ht="17.149999999999999" customHeight="1" x14ac:dyDescent="0.3"/>
    <row r="152" ht="17.149999999999999" customHeight="1" x14ac:dyDescent="0.3"/>
    <row r="153" ht="17.149999999999999" customHeight="1" x14ac:dyDescent="0.3"/>
    <row r="154" ht="17.149999999999999" customHeight="1" x14ac:dyDescent="0.3"/>
    <row r="155" ht="17.149999999999999" customHeight="1" x14ac:dyDescent="0.3"/>
    <row r="156" ht="17.149999999999999" customHeight="1" x14ac:dyDescent="0.3"/>
    <row r="157" ht="17.149999999999999" customHeight="1" x14ac:dyDescent="0.3"/>
    <row r="158" ht="17.149999999999999" customHeight="1" x14ac:dyDescent="0.3"/>
    <row r="159" ht="17.149999999999999" customHeight="1" x14ac:dyDescent="0.3"/>
    <row r="160" ht="17.149999999999999" customHeight="1" x14ac:dyDescent="0.3"/>
    <row r="161" ht="17.149999999999999" customHeight="1" x14ac:dyDescent="0.3"/>
    <row r="162" ht="17.149999999999999" customHeight="1" x14ac:dyDescent="0.3"/>
    <row r="163" ht="17.149999999999999" customHeight="1" x14ac:dyDescent="0.3"/>
    <row r="164" ht="17.149999999999999" customHeight="1" x14ac:dyDescent="0.3"/>
    <row r="165" ht="17.149999999999999" customHeight="1" x14ac:dyDescent="0.3"/>
    <row r="166" ht="17.149999999999999" customHeight="1" x14ac:dyDescent="0.3"/>
    <row r="167" ht="17.149999999999999" customHeight="1" x14ac:dyDescent="0.3"/>
    <row r="168" ht="17.149999999999999" customHeight="1" x14ac:dyDescent="0.3"/>
    <row r="169" ht="17.149999999999999" customHeight="1" x14ac:dyDescent="0.3"/>
    <row r="170" ht="17.149999999999999" customHeight="1" x14ac:dyDescent="0.3"/>
    <row r="171" ht="17.149999999999999" customHeight="1" x14ac:dyDescent="0.3"/>
    <row r="172" ht="17.149999999999999" customHeight="1" x14ac:dyDescent="0.3"/>
    <row r="173" ht="17.149999999999999" customHeight="1" x14ac:dyDescent="0.3"/>
    <row r="174" ht="17.149999999999999" customHeight="1" x14ac:dyDescent="0.3"/>
    <row r="175" ht="17.149999999999999" customHeight="1" x14ac:dyDescent="0.3"/>
    <row r="176" ht="17.149999999999999" customHeight="1" x14ac:dyDescent="0.3"/>
    <row r="177" ht="17.149999999999999" customHeight="1" x14ac:dyDescent="0.3"/>
    <row r="178" ht="17.149999999999999" customHeight="1" x14ac:dyDescent="0.3"/>
    <row r="179" ht="17.149999999999999" customHeight="1" x14ac:dyDescent="0.3"/>
    <row r="180" ht="17.149999999999999" customHeight="1" x14ac:dyDescent="0.3"/>
    <row r="181" ht="17.149999999999999" customHeight="1" x14ac:dyDescent="0.3"/>
    <row r="182" ht="17.149999999999999" customHeight="1" x14ac:dyDescent="0.3"/>
    <row r="183" ht="17.149999999999999" customHeight="1" x14ac:dyDescent="0.3"/>
    <row r="184" ht="17.149999999999999" customHeight="1" x14ac:dyDescent="0.3"/>
    <row r="185" ht="17.149999999999999" customHeight="1" x14ac:dyDescent="0.3"/>
    <row r="186" ht="17.149999999999999" customHeight="1" x14ac:dyDescent="0.3"/>
    <row r="187" ht="17.149999999999999" customHeight="1" x14ac:dyDescent="0.3"/>
    <row r="188" ht="17.149999999999999" customHeight="1" x14ac:dyDescent="0.3"/>
    <row r="189" ht="17.149999999999999" customHeight="1" x14ac:dyDescent="0.3"/>
    <row r="190" ht="17.149999999999999" customHeight="1" x14ac:dyDescent="0.3"/>
    <row r="191" ht="17.149999999999999" customHeight="1" x14ac:dyDescent="0.3"/>
    <row r="192" ht="17.149999999999999" customHeight="1" x14ac:dyDescent="0.3"/>
    <row r="193" ht="17.149999999999999" customHeight="1" x14ac:dyDescent="0.3"/>
    <row r="194" ht="17.149999999999999" customHeight="1" x14ac:dyDescent="0.3"/>
    <row r="195" ht="17.149999999999999" customHeight="1" x14ac:dyDescent="0.3"/>
    <row r="196" ht="17.149999999999999" customHeight="1" x14ac:dyDescent="0.3"/>
    <row r="197" ht="17.149999999999999" customHeight="1" x14ac:dyDescent="0.3"/>
    <row r="198" ht="17.149999999999999" customHeight="1" x14ac:dyDescent="0.3"/>
    <row r="199" ht="17.149999999999999" customHeight="1" x14ac:dyDescent="0.3"/>
    <row r="200" ht="17.149999999999999" customHeight="1" x14ac:dyDescent="0.3"/>
    <row r="201" ht="17.149999999999999" customHeight="1" x14ac:dyDescent="0.3"/>
    <row r="202" ht="17.149999999999999" customHeight="1" x14ac:dyDescent="0.3"/>
    <row r="203" ht="17.149999999999999" customHeight="1" x14ac:dyDescent="0.3"/>
    <row r="204" ht="17.149999999999999" customHeight="1" x14ac:dyDescent="0.3"/>
    <row r="205" ht="17.149999999999999" customHeight="1" x14ac:dyDescent="0.3"/>
    <row r="206" ht="17.149999999999999" customHeight="1" x14ac:dyDescent="0.3"/>
    <row r="207" ht="17.149999999999999" customHeight="1" x14ac:dyDescent="0.3"/>
    <row r="208" ht="17.149999999999999" customHeight="1" x14ac:dyDescent="0.3"/>
    <row r="209" ht="17.149999999999999" customHeight="1" x14ac:dyDescent="0.3"/>
    <row r="210" ht="17.149999999999999" customHeight="1" x14ac:dyDescent="0.3"/>
    <row r="211" ht="17.149999999999999" customHeight="1" x14ac:dyDescent="0.3"/>
    <row r="212" ht="17.149999999999999" customHeight="1" x14ac:dyDescent="0.3"/>
    <row r="213" ht="17.149999999999999" customHeight="1" x14ac:dyDescent="0.3"/>
    <row r="214" ht="17.149999999999999" customHeight="1" x14ac:dyDescent="0.3"/>
    <row r="215" ht="17.149999999999999" customHeight="1" x14ac:dyDescent="0.3"/>
    <row r="216" ht="17.149999999999999" customHeight="1" x14ac:dyDescent="0.3"/>
    <row r="217" ht="17.149999999999999" customHeight="1" x14ac:dyDescent="0.3"/>
    <row r="218" ht="17.149999999999999" customHeight="1" x14ac:dyDescent="0.3"/>
    <row r="219" ht="17.149999999999999" customHeight="1" x14ac:dyDescent="0.3"/>
    <row r="220" ht="17.149999999999999" customHeight="1" x14ac:dyDescent="0.3"/>
    <row r="221" ht="17.149999999999999" customHeight="1" x14ac:dyDescent="0.3"/>
    <row r="222" ht="17.149999999999999" customHeight="1" x14ac:dyDescent="0.3"/>
    <row r="223" ht="17.149999999999999" customHeight="1" x14ac:dyDescent="0.3"/>
    <row r="224" ht="17.149999999999999" customHeight="1" x14ac:dyDescent="0.3"/>
    <row r="225" ht="17.149999999999999" customHeight="1" x14ac:dyDescent="0.3"/>
    <row r="226" ht="17.149999999999999" customHeight="1" x14ac:dyDescent="0.3"/>
    <row r="227" ht="17.149999999999999" customHeight="1" x14ac:dyDescent="0.3"/>
    <row r="228" ht="17.149999999999999" customHeight="1" x14ac:dyDescent="0.3"/>
    <row r="229" ht="17.149999999999999" customHeight="1" x14ac:dyDescent="0.3"/>
    <row r="230" ht="17.149999999999999" customHeight="1" x14ac:dyDescent="0.3"/>
    <row r="231" ht="17.149999999999999" customHeight="1" x14ac:dyDescent="0.3"/>
    <row r="232" ht="17.149999999999999" customHeight="1" x14ac:dyDescent="0.3"/>
    <row r="233" ht="17.149999999999999" customHeight="1" x14ac:dyDescent="0.3"/>
    <row r="234" ht="17.149999999999999" customHeight="1" x14ac:dyDescent="0.3"/>
    <row r="235" ht="17.149999999999999" customHeight="1" x14ac:dyDescent="0.3"/>
    <row r="236" ht="17.149999999999999" customHeight="1" x14ac:dyDescent="0.3"/>
    <row r="237" ht="17.149999999999999" customHeight="1" x14ac:dyDescent="0.3"/>
    <row r="238" ht="17.149999999999999" customHeight="1" x14ac:dyDescent="0.3"/>
    <row r="239" ht="17.149999999999999" customHeight="1" x14ac:dyDescent="0.3"/>
    <row r="240" ht="17.149999999999999" customHeight="1" x14ac:dyDescent="0.3"/>
    <row r="241" ht="17.149999999999999" customHeight="1" x14ac:dyDescent="0.3"/>
    <row r="242" ht="17.149999999999999" customHeight="1" x14ac:dyDescent="0.3"/>
    <row r="243" ht="17.149999999999999" customHeight="1" x14ac:dyDescent="0.3"/>
    <row r="244" ht="17.149999999999999" customHeight="1" x14ac:dyDescent="0.3"/>
    <row r="245" ht="17.149999999999999" customHeight="1" x14ac:dyDescent="0.3"/>
    <row r="246" ht="17.149999999999999" customHeight="1" x14ac:dyDescent="0.3"/>
    <row r="247" ht="17.149999999999999" customHeight="1" x14ac:dyDescent="0.3"/>
    <row r="248" ht="17.149999999999999" customHeight="1" x14ac:dyDescent="0.3"/>
    <row r="249" ht="17.149999999999999" customHeight="1" x14ac:dyDescent="0.3"/>
    <row r="250" ht="17.149999999999999" customHeight="1" x14ac:dyDescent="0.3"/>
    <row r="251" ht="17.149999999999999" customHeight="1" x14ac:dyDescent="0.3"/>
    <row r="252" ht="17.149999999999999" customHeight="1" x14ac:dyDescent="0.3"/>
    <row r="253" ht="17.149999999999999" customHeight="1" x14ac:dyDescent="0.3"/>
    <row r="254" ht="17.149999999999999" customHeight="1" x14ac:dyDescent="0.3"/>
    <row r="255" ht="17.149999999999999" customHeight="1" x14ac:dyDescent="0.3"/>
    <row r="256" ht="17.149999999999999" customHeight="1" x14ac:dyDescent="0.3"/>
    <row r="257" ht="17.149999999999999" customHeight="1" x14ac:dyDescent="0.3"/>
    <row r="258" ht="17.149999999999999" customHeight="1" x14ac:dyDescent="0.3"/>
    <row r="259" ht="17.149999999999999" customHeight="1" x14ac:dyDescent="0.3"/>
    <row r="260" ht="17.149999999999999" customHeight="1" x14ac:dyDescent="0.3"/>
    <row r="261" ht="17.149999999999999" customHeight="1" x14ac:dyDescent="0.3"/>
    <row r="262" ht="17.149999999999999" customHeight="1" x14ac:dyDescent="0.3"/>
    <row r="263" ht="17.149999999999999" customHeight="1" x14ac:dyDescent="0.3"/>
    <row r="264" ht="17.149999999999999" customHeight="1" x14ac:dyDescent="0.3"/>
    <row r="265" ht="17.149999999999999" customHeight="1" x14ac:dyDescent="0.3"/>
    <row r="266" ht="17.149999999999999" customHeight="1" x14ac:dyDescent="0.3"/>
    <row r="267" ht="17.149999999999999" customHeight="1" x14ac:dyDescent="0.3"/>
    <row r="268" ht="17.149999999999999" customHeight="1" x14ac:dyDescent="0.3"/>
    <row r="269" ht="17.149999999999999" customHeight="1" x14ac:dyDescent="0.3"/>
    <row r="270" ht="17.149999999999999" customHeight="1" x14ac:dyDescent="0.3"/>
    <row r="271" ht="17.149999999999999" customHeight="1" x14ac:dyDescent="0.3"/>
    <row r="272" ht="17.149999999999999" customHeight="1" x14ac:dyDescent="0.3"/>
    <row r="273" ht="17.149999999999999" customHeight="1" x14ac:dyDescent="0.3"/>
    <row r="274" ht="17.149999999999999" customHeight="1" x14ac:dyDescent="0.3"/>
    <row r="275" ht="17.149999999999999" customHeight="1" x14ac:dyDescent="0.3"/>
    <row r="276" ht="17.149999999999999" customHeight="1" x14ac:dyDescent="0.3"/>
    <row r="277" ht="17.149999999999999" customHeight="1" x14ac:dyDescent="0.3"/>
    <row r="278" ht="17.149999999999999" customHeight="1" x14ac:dyDescent="0.3"/>
    <row r="279" ht="17.149999999999999" customHeight="1" x14ac:dyDescent="0.3"/>
    <row r="280" ht="17.149999999999999" customHeight="1" x14ac:dyDescent="0.3"/>
    <row r="281" ht="17.149999999999999" customHeight="1" x14ac:dyDescent="0.3"/>
    <row r="282" ht="17.149999999999999" customHeight="1" x14ac:dyDescent="0.3"/>
    <row r="283" ht="17.149999999999999" customHeight="1" x14ac:dyDescent="0.3"/>
    <row r="284" ht="17.149999999999999" customHeight="1" x14ac:dyDescent="0.3"/>
    <row r="285" ht="17.149999999999999" customHeight="1" x14ac:dyDescent="0.3"/>
    <row r="286" ht="17.149999999999999" customHeight="1" x14ac:dyDescent="0.3"/>
    <row r="287" ht="17.149999999999999" customHeight="1" x14ac:dyDescent="0.3"/>
    <row r="288" ht="17.149999999999999" customHeight="1" x14ac:dyDescent="0.3"/>
    <row r="289" ht="17.149999999999999" customHeight="1" x14ac:dyDescent="0.3"/>
    <row r="290" ht="17.149999999999999" customHeight="1" x14ac:dyDescent="0.3"/>
    <row r="291" ht="17.149999999999999" customHeight="1" x14ac:dyDescent="0.3"/>
    <row r="292" ht="17.149999999999999" customHeight="1" x14ac:dyDescent="0.3"/>
    <row r="293" ht="17.149999999999999" customHeight="1" x14ac:dyDescent="0.3"/>
    <row r="294" ht="17.149999999999999" customHeight="1" x14ac:dyDescent="0.3"/>
    <row r="295" ht="17.149999999999999" customHeight="1" x14ac:dyDescent="0.3"/>
    <row r="296" ht="17.149999999999999" customHeight="1" x14ac:dyDescent="0.3"/>
    <row r="297" ht="17.149999999999999" customHeight="1" x14ac:dyDescent="0.3"/>
    <row r="298" ht="17.149999999999999" customHeight="1" x14ac:dyDescent="0.3"/>
    <row r="299" ht="17.149999999999999" customHeight="1" x14ac:dyDescent="0.3"/>
    <row r="300" ht="17.149999999999999" customHeight="1" x14ac:dyDescent="0.3"/>
    <row r="301" ht="17.149999999999999" customHeight="1" x14ac:dyDescent="0.3"/>
    <row r="302" ht="17.149999999999999" customHeight="1" x14ac:dyDescent="0.3"/>
    <row r="303" ht="17.149999999999999" customHeight="1" x14ac:dyDescent="0.3"/>
    <row r="304" ht="17.149999999999999" customHeight="1" x14ac:dyDescent="0.3"/>
    <row r="305" ht="17.149999999999999" customHeight="1" x14ac:dyDescent="0.3"/>
    <row r="306" ht="17.149999999999999" customHeight="1" x14ac:dyDescent="0.3"/>
    <row r="307" ht="17.149999999999999" customHeight="1" x14ac:dyDescent="0.3"/>
    <row r="308" ht="17.149999999999999" customHeight="1" x14ac:dyDescent="0.3"/>
    <row r="309" ht="17.149999999999999" customHeight="1" x14ac:dyDescent="0.3"/>
    <row r="310" ht="17.149999999999999" customHeight="1" x14ac:dyDescent="0.3"/>
    <row r="311" ht="17.149999999999999" customHeight="1" x14ac:dyDescent="0.3"/>
  </sheetData>
  <mergeCells count="1">
    <mergeCell ref="B1:I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42E6C0-8ABC-4489-BB62-AD400EA06649}">
  <dimension ref="A1:S24"/>
  <sheetViews>
    <sheetView workbookViewId="0">
      <selection activeCell="I29" sqref="I29"/>
    </sheetView>
  </sheetViews>
  <sheetFormatPr defaultRowHeight="14" x14ac:dyDescent="0.3"/>
  <cols>
    <col min="1" max="1" width="4.453125" style="1" customWidth="1"/>
    <col min="2" max="2" width="12.26953125" style="1" bestFit="1" customWidth="1"/>
    <col min="3" max="3" width="10.453125" style="1" customWidth="1"/>
    <col min="4" max="4" width="10" style="1" customWidth="1"/>
    <col min="5" max="13" width="8.7265625" style="1"/>
    <col min="14" max="14" width="22.81640625" style="1" customWidth="1"/>
    <col min="15" max="15" width="9.81640625" style="1" customWidth="1"/>
    <col min="16" max="16" width="8.7265625" style="1"/>
    <col min="17" max="17" width="27.6328125" style="1" customWidth="1"/>
    <col min="18" max="16384" width="8.7265625" style="1"/>
  </cols>
  <sheetData>
    <row r="1" spans="1:19" ht="52.5" thickBot="1" x14ac:dyDescent="0.35">
      <c r="A1" s="441" t="s">
        <v>1866</v>
      </c>
      <c r="B1" s="442" t="s">
        <v>1526</v>
      </c>
      <c r="C1" s="442" t="s">
        <v>2</v>
      </c>
      <c r="D1" s="442" t="s">
        <v>3</v>
      </c>
      <c r="E1" s="442" t="s">
        <v>4</v>
      </c>
      <c r="F1" s="443" t="s">
        <v>1527</v>
      </c>
      <c r="G1" s="443" t="s">
        <v>1528</v>
      </c>
      <c r="H1" s="444" t="s">
        <v>873</v>
      </c>
      <c r="I1" s="442" t="s">
        <v>602</v>
      </c>
      <c r="J1" s="442" t="s">
        <v>1108</v>
      </c>
      <c r="K1" s="445" t="s">
        <v>1529</v>
      </c>
      <c r="L1" s="445" t="s">
        <v>1530</v>
      </c>
      <c r="M1" s="442" t="s">
        <v>1531</v>
      </c>
      <c r="N1" s="442" t="s">
        <v>1532</v>
      </c>
      <c r="O1" s="444" t="s">
        <v>1533</v>
      </c>
      <c r="P1" s="442" t="s">
        <v>608</v>
      </c>
      <c r="Q1" s="442" t="s">
        <v>609</v>
      </c>
      <c r="R1" s="444" t="s">
        <v>1534</v>
      </c>
      <c r="S1" s="446" t="s">
        <v>611</v>
      </c>
    </row>
    <row r="2" spans="1:19" ht="14.5" thickTop="1" x14ac:dyDescent="0.3">
      <c r="A2" s="138">
        <v>1</v>
      </c>
      <c r="B2" s="166" t="s">
        <v>2074</v>
      </c>
      <c r="C2" s="144" t="s">
        <v>2075</v>
      </c>
      <c r="D2" s="166" t="s">
        <v>2076</v>
      </c>
      <c r="E2" s="144" t="s">
        <v>2077</v>
      </c>
      <c r="F2" s="437">
        <v>363508</v>
      </c>
      <c r="G2" s="437">
        <v>85707</v>
      </c>
      <c r="H2" s="438">
        <v>1810</v>
      </c>
      <c r="I2" s="144" t="s">
        <v>592</v>
      </c>
      <c r="J2" s="166" t="s">
        <v>2074</v>
      </c>
      <c r="K2" s="439">
        <v>60</v>
      </c>
      <c r="L2" s="439">
        <v>60</v>
      </c>
      <c r="M2" s="144" t="s">
        <v>879</v>
      </c>
      <c r="N2" s="144" t="s">
        <v>880</v>
      </c>
      <c r="O2" s="145">
        <v>271</v>
      </c>
      <c r="P2" s="144" t="s">
        <v>428</v>
      </c>
      <c r="Q2" s="144" t="s">
        <v>882</v>
      </c>
      <c r="R2" s="145">
        <v>1988</v>
      </c>
      <c r="S2" s="440" t="s">
        <v>1300</v>
      </c>
    </row>
    <row r="3" spans="1:19" x14ac:dyDescent="0.3">
      <c r="A3" s="18">
        <v>2</v>
      </c>
      <c r="B3" s="19" t="s">
        <v>2078</v>
      </c>
      <c r="C3" s="19" t="s">
        <v>2075</v>
      </c>
      <c r="D3" s="19" t="s">
        <v>2079</v>
      </c>
      <c r="E3" s="19" t="s">
        <v>2080</v>
      </c>
      <c r="F3" s="121">
        <v>230049</v>
      </c>
      <c r="G3" s="121">
        <v>968098</v>
      </c>
      <c r="H3" s="80">
        <v>2012</v>
      </c>
      <c r="I3" s="19" t="s">
        <v>592</v>
      </c>
      <c r="J3" s="19" t="s">
        <v>2078</v>
      </c>
      <c r="K3" s="329">
        <v>30</v>
      </c>
      <c r="L3" s="329">
        <v>30</v>
      </c>
      <c r="M3" s="19" t="s">
        <v>879</v>
      </c>
      <c r="N3" s="19" t="s">
        <v>880</v>
      </c>
      <c r="O3" s="133">
        <v>100</v>
      </c>
      <c r="P3" s="19" t="s">
        <v>428</v>
      </c>
      <c r="Q3" s="19" t="s">
        <v>882</v>
      </c>
      <c r="R3" s="133">
        <v>1989</v>
      </c>
      <c r="S3" s="433" t="s">
        <v>1300</v>
      </c>
    </row>
    <row r="4" spans="1:19" x14ac:dyDescent="0.3">
      <c r="A4" s="18">
        <v>3</v>
      </c>
      <c r="B4" s="19" t="s">
        <v>2081</v>
      </c>
      <c r="C4" s="19" t="s">
        <v>2075</v>
      </c>
      <c r="D4" s="19" t="s">
        <v>2082</v>
      </c>
      <c r="E4" s="19" t="s">
        <v>2081</v>
      </c>
      <c r="F4" s="121">
        <v>284959</v>
      </c>
      <c r="G4" s="121">
        <v>1027973</v>
      </c>
      <c r="H4" s="80">
        <v>1977</v>
      </c>
      <c r="I4" s="19" t="s">
        <v>592</v>
      </c>
      <c r="J4" s="19" t="s">
        <v>2081</v>
      </c>
      <c r="K4" s="329">
        <v>40</v>
      </c>
      <c r="L4" s="329">
        <v>40</v>
      </c>
      <c r="M4" s="19" t="s">
        <v>879</v>
      </c>
      <c r="N4" s="19" t="s">
        <v>880</v>
      </c>
      <c r="O4" s="133">
        <v>100</v>
      </c>
      <c r="P4" s="19" t="s">
        <v>428</v>
      </c>
      <c r="Q4" s="19" t="s">
        <v>882</v>
      </c>
      <c r="R4" s="133">
        <v>1990</v>
      </c>
      <c r="S4" s="433" t="s">
        <v>1300</v>
      </c>
    </row>
    <row r="5" spans="1:19" x14ac:dyDescent="0.3">
      <c r="A5" s="18">
        <v>4</v>
      </c>
      <c r="B5" s="19" t="s">
        <v>2083</v>
      </c>
      <c r="C5" s="19" t="s">
        <v>2075</v>
      </c>
      <c r="D5" s="19" t="s">
        <v>2084</v>
      </c>
      <c r="E5" s="19" t="s">
        <v>2085</v>
      </c>
      <c r="F5" s="121">
        <v>262541</v>
      </c>
      <c r="G5" s="121">
        <v>999957</v>
      </c>
      <c r="H5" s="80">
        <v>1721</v>
      </c>
      <c r="I5" s="19" t="s">
        <v>592</v>
      </c>
      <c r="J5" s="19" t="s">
        <v>2083</v>
      </c>
      <c r="K5" s="329">
        <v>40</v>
      </c>
      <c r="L5" s="329">
        <v>40</v>
      </c>
      <c r="M5" s="19" t="s">
        <v>879</v>
      </c>
      <c r="N5" s="19" t="s">
        <v>880</v>
      </c>
      <c r="O5" s="133">
        <v>93</v>
      </c>
      <c r="P5" s="19" t="s">
        <v>428</v>
      </c>
      <c r="Q5" s="19" t="s">
        <v>882</v>
      </c>
      <c r="R5" s="133">
        <v>1993</v>
      </c>
      <c r="S5" s="433" t="s">
        <v>1300</v>
      </c>
    </row>
    <row r="6" spans="1:19" x14ac:dyDescent="0.3">
      <c r="A6" s="328">
        <v>5</v>
      </c>
      <c r="B6" s="71" t="s">
        <v>2086</v>
      </c>
      <c r="C6" s="71" t="s">
        <v>2075</v>
      </c>
      <c r="D6" s="71" t="s">
        <v>2087</v>
      </c>
      <c r="E6" s="71" t="s">
        <v>2086</v>
      </c>
      <c r="F6" s="133">
        <v>361321</v>
      </c>
      <c r="G6" s="133">
        <v>91233</v>
      </c>
      <c r="H6" s="133">
        <v>1920</v>
      </c>
      <c r="I6" s="71" t="s">
        <v>592</v>
      </c>
      <c r="J6" s="71" t="s">
        <v>2086</v>
      </c>
      <c r="K6" s="71">
        <v>180</v>
      </c>
      <c r="L6" s="71">
        <v>180</v>
      </c>
      <c r="M6" s="71" t="s">
        <v>879</v>
      </c>
      <c r="N6" s="71" t="s">
        <v>880</v>
      </c>
      <c r="O6" s="104">
        <v>580</v>
      </c>
      <c r="P6" s="71" t="s">
        <v>428</v>
      </c>
      <c r="Q6" s="71" t="s">
        <v>882</v>
      </c>
      <c r="R6" s="158">
        <v>2000</v>
      </c>
      <c r="S6" s="433" t="s">
        <v>1300</v>
      </c>
    </row>
    <row r="7" spans="1:19" x14ac:dyDescent="0.3">
      <c r="A7" s="328">
        <v>6</v>
      </c>
      <c r="B7" s="71" t="s">
        <v>2088</v>
      </c>
      <c r="C7" s="71" t="s">
        <v>2075</v>
      </c>
      <c r="D7" s="71" t="s">
        <v>2087</v>
      </c>
      <c r="E7" s="71" t="s">
        <v>2089</v>
      </c>
      <c r="F7" s="133">
        <v>362211</v>
      </c>
      <c r="G7" s="133">
        <v>92330</v>
      </c>
      <c r="H7" s="133">
        <v>1390</v>
      </c>
      <c r="I7" s="71" t="s">
        <v>592</v>
      </c>
      <c r="J7" s="71" t="s">
        <v>2088</v>
      </c>
      <c r="K7" s="71">
        <v>167</v>
      </c>
      <c r="L7" s="71">
        <v>167</v>
      </c>
      <c r="M7" s="71" t="s">
        <v>879</v>
      </c>
      <c r="N7" s="71" t="s">
        <v>880</v>
      </c>
      <c r="O7" s="104">
        <v>662</v>
      </c>
      <c r="P7" s="71" t="s">
        <v>428</v>
      </c>
      <c r="Q7" s="71" t="s">
        <v>882</v>
      </c>
      <c r="R7" s="158">
        <v>2000</v>
      </c>
      <c r="S7" s="433" t="s">
        <v>1300</v>
      </c>
    </row>
    <row r="8" spans="1:19" x14ac:dyDescent="0.3">
      <c r="A8" s="328">
        <v>7</v>
      </c>
      <c r="B8" s="71" t="s">
        <v>2090</v>
      </c>
      <c r="C8" s="71" t="s">
        <v>2075</v>
      </c>
      <c r="D8" s="71" t="s">
        <v>2087</v>
      </c>
      <c r="E8" s="71" t="s">
        <v>2091</v>
      </c>
      <c r="F8" s="133">
        <v>362600</v>
      </c>
      <c r="G8" s="133">
        <v>91900</v>
      </c>
      <c r="H8" s="133">
        <v>1395</v>
      </c>
      <c r="I8" s="71" t="s">
        <v>592</v>
      </c>
      <c r="J8" s="71" t="s">
        <v>2090</v>
      </c>
      <c r="K8" s="71">
        <v>150</v>
      </c>
      <c r="L8" s="71">
        <v>150</v>
      </c>
      <c r="M8" s="71" t="s">
        <v>879</v>
      </c>
      <c r="N8" s="71" t="s">
        <v>880</v>
      </c>
      <c r="O8" s="104">
        <v>300</v>
      </c>
      <c r="P8" s="71" t="s">
        <v>428</v>
      </c>
      <c r="Q8" s="71" t="s">
        <v>882</v>
      </c>
      <c r="R8" s="158">
        <v>2004</v>
      </c>
      <c r="S8" s="433" t="s">
        <v>1300</v>
      </c>
    </row>
    <row r="9" spans="1:19" x14ac:dyDescent="0.3">
      <c r="A9" s="328">
        <v>8</v>
      </c>
      <c r="B9" s="71" t="s">
        <v>2092</v>
      </c>
      <c r="C9" s="71" t="s">
        <v>2075</v>
      </c>
      <c r="D9" s="71" t="s">
        <v>2093</v>
      </c>
      <c r="E9" s="71" t="s">
        <v>2094</v>
      </c>
      <c r="F9" s="133">
        <v>3700</v>
      </c>
      <c r="G9" s="133">
        <v>85226</v>
      </c>
      <c r="H9" s="133">
        <v>1660</v>
      </c>
      <c r="I9" s="71" t="s">
        <v>592</v>
      </c>
      <c r="J9" s="71" t="s">
        <v>2092</v>
      </c>
      <c r="K9" s="71">
        <v>78</v>
      </c>
      <c r="L9" s="71">
        <v>78</v>
      </c>
      <c r="M9" s="71" t="s">
        <v>879</v>
      </c>
      <c r="N9" s="71" t="s">
        <v>880</v>
      </c>
      <c r="O9" s="104">
        <v>150</v>
      </c>
      <c r="P9" s="71" t="s">
        <v>428</v>
      </c>
      <c r="Q9" s="71" t="s">
        <v>882</v>
      </c>
      <c r="R9" s="158">
        <v>2004</v>
      </c>
      <c r="S9" s="433" t="s">
        <v>1300</v>
      </c>
    </row>
    <row r="10" spans="1:19" x14ac:dyDescent="0.3">
      <c r="A10" s="328">
        <v>9</v>
      </c>
      <c r="B10" s="71" t="s">
        <v>2095</v>
      </c>
      <c r="C10" s="71" t="s">
        <v>2075</v>
      </c>
      <c r="D10" s="71" t="s">
        <v>2096</v>
      </c>
      <c r="E10" s="71" t="s">
        <v>2097</v>
      </c>
      <c r="F10" s="133">
        <v>361230</v>
      </c>
      <c r="G10" s="133">
        <v>90540</v>
      </c>
      <c r="H10" s="133">
        <v>1290</v>
      </c>
      <c r="I10" s="71" t="s">
        <v>592</v>
      </c>
      <c r="J10" s="71" t="s">
        <v>2095</v>
      </c>
      <c r="K10" s="330">
        <v>50</v>
      </c>
      <c r="L10" s="330">
        <v>50</v>
      </c>
      <c r="M10" s="71" t="s">
        <v>879</v>
      </c>
      <c r="N10" s="71" t="s">
        <v>880</v>
      </c>
      <c r="O10" s="158">
        <v>418</v>
      </c>
      <c r="P10" s="71" t="s">
        <v>428</v>
      </c>
      <c r="Q10" s="71" t="s">
        <v>882</v>
      </c>
      <c r="R10" s="158">
        <v>2004</v>
      </c>
      <c r="S10" s="433" t="s">
        <v>1300</v>
      </c>
    </row>
    <row r="11" spans="1:19" x14ac:dyDescent="0.3">
      <c r="A11" s="328">
        <v>10</v>
      </c>
      <c r="B11" s="71" t="s">
        <v>2098</v>
      </c>
      <c r="C11" s="71" t="s">
        <v>2075</v>
      </c>
      <c r="D11" s="71" t="s">
        <v>2076</v>
      </c>
      <c r="E11" s="71" t="s">
        <v>2099</v>
      </c>
      <c r="F11" s="133">
        <v>361402</v>
      </c>
      <c r="G11" s="133">
        <v>90322</v>
      </c>
      <c r="H11" s="133">
        <v>1960</v>
      </c>
      <c r="I11" s="71" t="s">
        <v>592</v>
      </c>
      <c r="J11" s="71" t="s">
        <v>2098</v>
      </c>
      <c r="K11" s="330">
        <v>50</v>
      </c>
      <c r="L11" s="330">
        <v>50</v>
      </c>
      <c r="M11" s="71" t="s">
        <v>879</v>
      </c>
      <c r="N11" s="71" t="s">
        <v>880</v>
      </c>
      <c r="O11" s="158">
        <v>150</v>
      </c>
      <c r="P11" s="71" t="s">
        <v>428</v>
      </c>
      <c r="Q11" s="71" t="s">
        <v>882</v>
      </c>
      <c r="R11" s="158">
        <v>2005</v>
      </c>
      <c r="S11" s="202" t="s">
        <v>1773</v>
      </c>
    </row>
    <row r="12" spans="1:19" x14ac:dyDescent="0.3">
      <c r="A12" s="18">
        <v>11</v>
      </c>
      <c r="B12" s="19" t="s">
        <v>2100</v>
      </c>
      <c r="C12" s="19" t="s">
        <v>2075</v>
      </c>
      <c r="D12" s="19" t="s">
        <v>2084</v>
      </c>
      <c r="E12" s="19" t="s">
        <v>2101</v>
      </c>
      <c r="F12" s="137">
        <v>266693</v>
      </c>
      <c r="G12" s="137">
        <v>998863</v>
      </c>
      <c r="H12" s="137">
        <v>1755</v>
      </c>
      <c r="I12" s="19" t="s">
        <v>592</v>
      </c>
      <c r="J12" s="19" t="s">
        <v>2100</v>
      </c>
      <c r="K12" s="20">
        <v>50</v>
      </c>
      <c r="L12" s="20">
        <v>40</v>
      </c>
      <c r="M12" s="19" t="s">
        <v>879</v>
      </c>
      <c r="N12" s="19" t="s">
        <v>880</v>
      </c>
      <c r="O12" s="24">
        <v>40</v>
      </c>
      <c r="P12" s="19" t="s">
        <v>428</v>
      </c>
      <c r="Q12" s="19" t="s">
        <v>882</v>
      </c>
      <c r="R12" s="24">
        <v>2005</v>
      </c>
      <c r="S12" s="433" t="s">
        <v>1300</v>
      </c>
    </row>
    <row r="13" spans="1:19" x14ac:dyDescent="0.3">
      <c r="A13" s="18">
        <v>12</v>
      </c>
      <c r="B13" s="19" t="s">
        <v>2102</v>
      </c>
      <c r="C13" s="19" t="s">
        <v>2075</v>
      </c>
      <c r="D13" s="19" t="s">
        <v>2087</v>
      </c>
      <c r="E13" s="19" t="s">
        <v>2103</v>
      </c>
      <c r="F13" s="137">
        <v>36151110</v>
      </c>
      <c r="G13" s="137">
        <v>902324</v>
      </c>
      <c r="H13" s="137">
        <v>1332</v>
      </c>
      <c r="I13" s="19" t="s">
        <v>592</v>
      </c>
      <c r="J13" s="19" t="s">
        <v>2104</v>
      </c>
      <c r="K13" s="19">
        <v>179</v>
      </c>
      <c r="L13" s="19">
        <v>179</v>
      </c>
      <c r="M13" s="19" t="s">
        <v>879</v>
      </c>
      <c r="N13" s="19" t="s">
        <v>880</v>
      </c>
      <c r="O13" s="24">
        <v>358</v>
      </c>
      <c r="P13" s="19" t="s">
        <v>428</v>
      </c>
      <c r="Q13" s="19" t="s">
        <v>882</v>
      </c>
      <c r="R13" s="24">
        <v>2006</v>
      </c>
      <c r="S13" s="433" t="s">
        <v>1300</v>
      </c>
    </row>
    <row r="14" spans="1:19" x14ac:dyDescent="0.3">
      <c r="A14" s="18">
        <v>13</v>
      </c>
      <c r="B14" s="19" t="s">
        <v>2105</v>
      </c>
      <c r="C14" s="19" t="s">
        <v>2075</v>
      </c>
      <c r="D14" s="19" t="s">
        <v>2106</v>
      </c>
      <c r="E14" s="19" t="s">
        <v>2107</v>
      </c>
      <c r="F14" s="137">
        <v>215504</v>
      </c>
      <c r="G14" s="137">
        <v>1077360</v>
      </c>
      <c r="H14" s="137">
        <v>1856</v>
      </c>
      <c r="I14" s="19" t="s">
        <v>592</v>
      </c>
      <c r="J14" s="19" t="s">
        <v>2108</v>
      </c>
      <c r="K14" s="19">
        <v>50</v>
      </c>
      <c r="L14" s="19">
        <v>50</v>
      </c>
      <c r="M14" s="19" t="s">
        <v>879</v>
      </c>
      <c r="N14" s="19" t="s">
        <v>880</v>
      </c>
      <c r="O14" s="24">
        <v>120</v>
      </c>
      <c r="P14" s="19" t="s">
        <v>428</v>
      </c>
      <c r="Q14" s="19" t="s">
        <v>882</v>
      </c>
      <c r="R14" s="24">
        <v>2007</v>
      </c>
      <c r="S14" s="433" t="s">
        <v>1300</v>
      </c>
    </row>
    <row r="15" spans="1:19" x14ac:dyDescent="0.3">
      <c r="A15" s="18">
        <v>14</v>
      </c>
      <c r="B15" s="19" t="s">
        <v>2109</v>
      </c>
      <c r="C15" s="19" t="s">
        <v>2075</v>
      </c>
      <c r="D15" s="19" t="s">
        <v>2082</v>
      </c>
      <c r="E15" s="19" t="s">
        <v>2110</v>
      </c>
      <c r="F15" s="137">
        <v>280660</v>
      </c>
      <c r="G15" s="137">
        <v>1022645</v>
      </c>
      <c r="H15" s="137">
        <v>1871</v>
      </c>
      <c r="I15" s="19" t="s">
        <v>592</v>
      </c>
      <c r="J15" s="19" t="s">
        <v>2109</v>
      </c>
      <c r="K15" s="20">
        <v>55</v>
      </c>
      <c r="L15" s="20">
        <v>55</v>
      </c>
      <c r="M15" s="19" t="s">
        <v>879</v>
      </c>
      <c r="N15" s="19" t="s">
        <v>880</v>
      </c>
      <c r="O15" s="24">
        <v>200</v>
      </c>
      <c r="P15" s="19" t="s">
        <v>428</v>
      </c>
      <c r="Q15" s="19" t="s">
        <v>882</v>
      </c>
      <c r="R15" s="24">
        <v>2010</v>
      </c>
      <c r="S15" s="433" t="s">
        <v>1300</v>
      </c>
    </row>
    <row r="16" spans="1:19" ht="26" x14ac:dyDescent="0.3">
      <c r="A16" s="18">
        <v>15</v>
      </c>
      <c r="B16" s="19" t="s">
        <v>2111</v>
      </c>
      <c r="C16" s="19" t="s">
        <v>2075</v>
      </c>
      <c r="D16" s="19" t="s">
        <v>2076</v>
      </c>
      <c r="E16" s="19" t="s">
        <v>2112</v>
      </c>
      <c r="F16" s="137">
        <v>238319</v>
      </c>
      <c r="G16" s="137">
        <v>994919</v>
      </c>
      <c r="H16" s="137">
        <v>1797</v>
      </c>
      <c r="I16" s="19" t="s">
        <v>592</v>
      </c>
      <c r="J16" s="359" t="s">
        <v>2111</v>
      </c>
      <c r="K16" s="20">
        <v>78</v>
      </c>
      <c r="L16" s="20">
        <v>78</v>
      </c>
      <c r="M16" s="19" t="s">
        <v>879</v>
      </c>
      <c r="N16" s="19" t="s">
        <v>880</v>
      </c>
      <c r="O16" s="24">
        <v>120</v>
      </c>
      <c r="P16" s="19" t="s">
        <v>428</v>
      </c>
      <c r="Q16" s="19" t="s">
        <v>882</v>
      </c>
      <c r="R16" s="24">
        <v>2011</v>
      </c>
      <c r="S16" s="433" t="s">
        <v>1773</v>
      </c>
    </row>
    <row r="17" spans="1:19" x14ac:dyDescent="0.3">
      <c r="A17" s="18">
        <v>16</v>
      </c>
      <c r="B17" s="19" t="s">
        <v>2113</v>
      </c>
      <c r="C17" s="19" t="s">
        <v>2075</v>
      </c>
      <c r="D17" s="19" t="s">
        <v>2084</v>
      </c>
      <c r="E17" s="19" t="s">
        <v>2085</v>
      </c>
      <c r="F17" s="137">
        <v>260048</v>
      </c>
      <c r="G17" s="137">
        <v>1002092</v>
      </c>
      <c r="H17" s="137">
        <v>1809</v>
      </c>
      <c r="I17" s="19" t="s">
        <v>592</v>
      </c>
      <c r="J17" s="19" t="s">
        <v>2114</v>
      </c>
      <c r="K17" s="20">
        <v>53</v>
      </c>
      <c r="L17" s="19">
        <v>53</v>
      </c>
      <c r="M17" s="19" t="s">
        <v>879</v>
      </c>
      <c r="N17" s="19" t="s">
        <v>880</v>
      </c>
      <c r="O17" s="24">
        <v>180</v>
      </c>
      <c r="P17" s="19" t="s">
        <v>428</v>
      </c>
      <c r="Q17" s="19" t="s">
        <v>882</v>
      </c>
      <c r="R17" s="24">
        <v>2006</v>
      </c>
      <c r="S17" s="433" t="s">
        <v>1300</v>
      </c>
    </row>
    <row r="18" spans="1:19" x14ac:dyDescent="0.3">
      <c r="A18" s="18">
        <v>17</v>
      </c>
      <c r="B18" s="19" t="s">
        <v>2115</v>
      </c>
      <c r="C18" s="19" t="s">
        <v>2075</v>
      </c>
      <c r="D18" s="19" t="s">
        <v>2096</v>
      </c>
      <c r="E18" s="19" t="s">
        <v>2116</v>
      </c>
      <c r="F18" s="137">
        <v>197340</v>
      </c>
      <c r="G18" s="137">
        <v>1003161</v>
      </c>
      <c r="H18" s="137">
        <v>1255.5</v>
      </c>
      <c r="I18" s="19" t="s">
        <v>592</v>
      </c>
      <c r="J18" s="19" t="s">
        <v>2115</v>
      </c>
      <c r="K18" s="20">
        <v>100</v>
      </c>
      <c r="L18" s="20">
        <v>100</v>
      </c>
      <c r="M18" s="19" t="s">
        <v>879</v>
      </c>
      <c r="N18" s="19" t="s">
        <v>880</v>
      </c>
      <c r="O18" s="24">
        <v>300</v>
      </c>
      <c r="P18" s="19" t="s">
        <v>428</v>
      </c>
      <c r="Q18" s="19" t="s">
        <v>882</v>
      </c>
      <c r="R18" s="24">
        <v>2007</v>
      </c>
      <c r="S18" s="433" t="s">
        <v>2117</v>
      </c>
    </row>
    <row r="19" spans="1:19" x14ac:dyDescent="0.3">
      <c r="A19" s="18">
        <v>18</v>
      </c>
      <c r="B19" s="434" t="s">
        <v>2118</v>
      </c>
      <c r="C19" s="19" t="s">
        <v>2075</v>
      </c>
      <c r="D19" s="19" t="s">
        <v>2096</v>
      </c>
      <c r="E19" s="19" t="s">
        <v>2116</v>
      </c>
      <c r="F19" s="137">
        <v>192898</v>
      </c>
      <c r="G19" s="137">
        <v>1006337</v>
      </c>
      <c r="H19" s="137">
        <v>1320</v>
      </c>
      <c r="I19" s="19" t="s">
        <v>592</v>
      </c>
      <c r="J19" s="19" t="s">
        <v>2118</v>
      </c>
      <c r="K19" s="20">
        <v>65</v>
      </c>
      <c r="L19" s="20">
        <v>65</v>
      </c>
      <c r="M19" s="19" t="s">
        <v>879</v>
      </c>
      <c r="N19" s="19" t="s">
        <v>880</v>
      </c>
      <c r="O19" s="24">
        <v>97</v>
      </c>
      <c r="P19" s="19" t="s">
        <v>428</v>
      </c>
      <c r="Q19" s="19" t="s">
        <v>882</v>
      </c>
      <c r="R19" s="24">
        <v>2007</v>
      </c>
      <c r="S19" s="433" t="s">
        <v>1773</v>
      </c>
    </row>
    <row r="20" spans="1:19" x14ac:dyDescent="0.3">
      <c r="A20" s="18">
        <v>19</v>
      </c>
      <c r="B20" s="359" t="s">
        <v>2119</v>
      </c>
      <c r="C20" s="19" t="s">
        <v>2075</v>
      </c>
      <c r="D20" s="19" t="s">
        <v>2120</v>
      </c>
      <c r="E20" s="19" t="s">
        <v>2121</v>
      </c>
      <c r="F20" s="137">
        <v>241637</v>
      </c>
      <c r="G20" s="137">
        <v>1088886</v>
      </c>
      <c r="H20" s="137">
        <v>2027</v>
      </c>
      <c r="I20" s="19" t="s">
        <v>592</v>
      </c>
      <c r="J20" s="359" t="s">
        <v>2119</v>
      </c>
      <c r="K20" s="20">
        <v>56</v>
      </c>
      <c r="L20" s="20">
        <v>56</v>
      </c>
      <c r="M20" s="19" t="s">
        <v>879</v>
      </c>
      <c r="N20" s="19" t="s">
        <v>880</v>
      </c>
      <c r="O20" s="24">
        <v>120</v>
      </c>
      <c r="P20" s="19" t="s">
        <v>428</v>
      </c>
      <c r="Q20" s="19" t="s">
        <v>882</v>
      </c>
      <c r="R20" s="24">
        <v>2007</v>
      </c>
      <c r="S20" s="433" t="s">
        <v>1300</v>
      </c>
    </row>
    <row r="21" spans="1:19" x14ac:dyDescent="0.3">
      <c r="A21" s="18">
        <v>20</v>
      </c>
      <c r="B21" s="359" t="s">
        <v>1049</v>
      </c>
      <c r="C21" s="19" t="s">
        <v>2075</v>
      </c>
      <c r="D21" s="19" t="s">
        <v>2122</v>
      </c>
      <c r="E21" s="19" t="s">
        <v>2123</v>
      </c>
      <c r="F21" s="137">
        <v>259262</v>
      </c>
      <c r="G21" s="137">
        <v>1114892</v>
      </c>
      <c r="H21" s="137">
        <v>1516</v>
      </c>
      <c r="I21" s="19" t="s">
        <v>592</v>
      </c>
      <c r="J21" s="359" t="s">
        <v>1049</v>
      </c>
      <c r="K21" s="20">
        <v>75</v>
      </c>
      <c r="L21" s="20">
        <v>75</v>
      </c>
      <c r="M21" s="19" t="s">
        <v>879</v>
      </c>
      <c r="N21" s="19" t="s">
        <v>880</v>
      </c>
      <c r="O21" s="24">
        <v>140</v>
      </c>
      <c r="P21" s="19" t="s">
        <v>428</v>
      </c>
      <c r="Q21" s="19" t="s">
        <v>882</v>
      </c>
      <c r="R21" s="24">
        <v>2007</v>
      </c>
      <c r="S21" s="433" t="s">
        <v>1300</v>
      </c>
    </row>
    <row r="22" spans="1:19" x14ac:dyDescent="0.3">
      <c r="A22" s="18">
        <v>21</v>
      </c>
      <c r="B22" s="359" t="s">
        <v>2124</v>
      </c>
      <c r="C22" s="19" t="s">
        <v>2075</v>
      </c>
      <c r="D22" s="19" t="s">
        <v>2093</v>
      </c>
      <c r="E22" s="19"/>
      <c r="F22" s="137">
        <v>282012.3</v>
      </c>
      <c r="G22" s="137">
        <v>980136</v>
      </c>
      <c r="H22" s="137">
        <v>1678</v>
      </c>
      <c r="I22" s="19" t="s">
        <v>592</v>
      </c>
      <c r="J22" s="359" t="s">
        <v>2124</v>
      </c>
      <c r="K22" s="20">
        <v>53</v>
      </c>
      <c r="L22" s="20">
        <v>53</v>
      </c>
      <c r="M22" s="19" t="s">
        <v>879</v>
      </c>
      <c r="N22" s="19" t="s">
        <v>880</v>
      </c>
      <c r="O22" s="24">
        <v>80</v>
      </c>
      <c r="P22" s="19" t="s">
        <v>428</v>
      </c>
      <c r="Q22" s="19" t="s">
        <v>882</v>
      </c>
      <c r="R22" s="24">
        <v>2011</v>
      </c>
      <c r="S22" s="433" t="s">
        <v>1773</v>
      </c>
    </row>
    <row r="23" spans="1:19" x14ac:dyDescent="0.3">
      <c r="A23" s="18">
        <v>22</v>
      </c>
      <c r="B23" s="359" t="s">
        <v>261</v>
      </c>
      <c r="C23" s="19" t="s">
        <v>2075</v>
      </c>
      <c r="D23" s="19" t="s">
        <v>2093</v>
      </c>
      <c r="E23" s="19"/>
      <c r="F23" s="137">
        <v>275230.42499999999</v>
      </c>
      <c r="G23" s="137">
        <v>976777</v>
      </c>
      <c r="H23" s="137">
        <v>1960</v>
      </c>
      <c r="I23" s="19" t="s">
        <v>592</v>
      </c>
      <c r="J23" s="359" t="s">
        <v>261</v>
      </c>
      <c r="K23" s="20">
        <v>50</v>
      </c>
      <c r="L23" s="20">
        <v>50</v>
      </c>
      <c r="M23" s="19" t="s">
        <v>879</v>
      </c>
      <c r="N23" s="19" t="s">
        <v>880</v>
      </c>
      <c r="O23" s="24">
        <v>110</v>
      </c>
      <c r="P23" s="19" t="s">
        <v>428</v>
      </c>
      <c r="Q23" s="19" t="s">
        <v>882</v>
      </c>
      <c r="R23" s="24">
        <v>2011</v>
      </c>
      <c r="S23" s="433" t="s">
        <v>1773</v>
      </c>
    </row>
    <row r="24" spans="1:19" ht="14.5" thickBot="1" x14ac:dyDescent="0.35">
      <c r="A24" s="30">
        <v>23</v>
      </c>
      <c r="B24" s="378" t="s">
        <v>2125</v>
      </c>
      <c r="C24" s="31" t="s">
        <v>2075</v>
      </c>
      <c r="D24" s="31" t="s">
        <v>2126</v>
      </c>
      <c r="E24" s="31"/>
      <c r="F24" s="435">
        <v>363405</v>
      </c>
      <c r="G24" s="435">
        <v>91541</v>
      </c>
      <c r="H24" s="435">
        <v>1425</v>
      </c>
      <c r="I24" s="31" t="s">
        <v>592</v>
      </c>
      <c r="J24" s="378" t="s">
        <v>2125</v>
      </c>
      <c r="K24" s="32">
        <v>150</v>
      </c>
      <c r="L24" s="32">
        <v>150</v>
      </c>
      <c r="M24" s="31" t="s">
        <v>879</v>
      </c>
      <c r="N24" s="31"/>
      <c r="O24" s="35">
        <v>250</v>
      </c>
      <c r="P24" s="31" t="s">
        <v>428</v>
      </c>
      <c r="Q24" s="31" t="s">
        <v>882</v>
      </c>
      <c r="R24" s="35">
        <v>2010</v>
      </c>
      <c r="S24" s="436" t="s">
        <v>1773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F3A9B3-D6A0-49C8-94EF-62C8EFB6D0FE}">
  <dimension ref="A1:AA26"/>
  <sheetViews>
    <sheetView workbookViewId="0">
      <selection activeCell="I10" sqref="I10"/>
    </sheetView>
  </sheetViews>
  <sheetFormatPr defaultRowHeight="13" x14ac:dyDescent="0.3"/>
  <cols>
    <col min="1" max="1" width="3.08984375" style="273" bestFit="1" customWidth="1"/>
    <col min="2" max="2" width="15.6328125" style="273" customWidth="1"/>
    <col min="3" max="3" width="13" style="273" customWidth="1"/>
    <col min="4" max="4" width="12.1796875" style="273" customWidth="1"/>
    <col min="5" max="5" width="8.7265625" style="273"/>
    <col min="6" max="7" width="16.54296875" style="273" customWidth="1"/>
    <col min="8" max="9" width="11.1796875" style="273" bestFit="1" customWidth="1"/>
    <col min="10" max="10" width="9" style="273" bestFit="1" customWidth="1"/>
    <col min="11" max="11" width="8.7265625" style="273"/>
    <col min="12" max="12" width="18.453125" style="273" customWidth="1"/>
    <col min="13" max="14" width="8.7265625" style="273"/>
    <col min="15" max="20" width="8.81640625" style="273" bestFit="1" customWidth="1"/>
    <col min="21" max="22" width="8.7265625" style="273"/>
    <col min="23" max="24" width="8.81640625" style="273" bestFit="1" customWidth="1"/>
    <col min="25" max="16384" width="8.7265625" style="273"/>
  </cols>
  <sheetData>
    <row r="1" spans="1:27" x14ac:dyDescent="0.3">
      <c r="A1" s="591" t="s">
        <v>1866</v>
      </c>
      <c r="B1" s="584" t="s">
        <v>1867</v>
      </c>
      <c r="C1" s="584" t="s">
        <v>2889</v>
      </c>
      <c r="D1" s="584" t="s">
        <v>2890</v>
      </c>
      <c r="E1" s="584" t="s">
        <v>2</v>
      </c>
      <c r="F1" s="584" t="s">
        <v>3</v>
      </c>
      <c r="G1" s="584" t="s">
        <v>4</v>
      </c>
      <c r="H1" s="586" t="s">
        <v>1868</v>
      </c>
      <c r="I1" s="586"/>
      <c r="J1" s="586"/>
      <c r="K1" s="584" t="s">
        <v>2891</v>
      </c>
      <c r="L1" s="584" t="s">
        <v>2892</v>
      </c>
      <c r="M1" s="584" t="s">
        <v>2466</v>
      </c>
      <c r="N1" s="584" t="s">
        <v>2467</v>
      </c>
      <c r="O1" s="584" t="s">
        <v>2893</v>
      </c>
      <c r="P1" s="584" t="s">
        <v>2469</v>
      </c>
      <c r="Q1" s="584" t="s">
        <v>2470</v>
      </c>
      <c r="R1" s="584" t="s">
        <v>2894</v>
      </c>
      <c r="S1" s="584" t="s">
        <v>2895</v>
      </c>
      <c r="T1" s="584" t="s">
        <v>1874</v>
      </c>
      <c r="U1" s="584" t="s">
        <v>2896</v>
      </c>
      <c r="V1" s="584" t="s">
        <v>2897</v>
      </c>
      <c r="W1" s="586" t="s">
        <v>2898</v>
      </c>
      <c r="X1" s="586" t="s">
        <v>2487</v>
      </c>
      <c r="Y1" s="601" t="s">
        <v>2899</v>
      </c>
      <c r="Z1" s="586" t="s">
        <v>2900</v>
      </c>
      <c r="AA1" s="602" t="s">
        <v>2493</v>
      </c>
    </row>
    <row r="2" spans="1:27" ht="13.5" thickBot="1" x14ac:dyDescent="0.35">
      <c r="A2" s="603"/>
      <c r="B2" s="604"/>
      <c r="C2" s="604"/>
      <c r="D2" s="604"/>
      <c r="E2" s="604"/>
      <c r="F2" s="604"/>
      <c r="G2" s="604"/>
      <c r="H2" s="605" t="s">
        <v>1878</v>
      </c>
      <c r="I2" s="605" t="s">
        <v>1879</v>
      </c>
      <c r="J2" s="605" t="s">
        <v>1880</v>
      </c>
      <c r="K2" s="604"/>
      <c r="L2" s="604"/>
      <c r="M2" s="604"/>
      <c r="N2" s="604"/>
      <c r="O2" s="604"/>
      <c r="P2" s="604"/>
      <c r="Q2" s="604"/>
      <c r="R2" s="604"/>
      <c r="S2" s="604"/>
      <c r="T2" s="604"/>
      <c r="U2" s="604"/>
      <c r="V2" s="606"/>
      <c r="W2" s="607"/>
      <c r="X2" s="607"/>
      <c r="Y2" s="608"/>
      <c r="Z2" s="596"/>
      <c r="AA2" s="609"/>
    </row>
    <row r="3" spans="1:27" ht="13.5" thickTop="1" x14ac:dyDescent="0.3">
      <c r="A3" s="610">
        <v>1</v>
      </c>
      <c r="B3" s="611" t="s">
        <v>2901</v>
      </c>
      <c r="C3" s="611" t="s">
        <v>2902</v>
      </c>
      <c r="D3" s="611" t="s">
        <v>1120</v>
      </c>
      <c r="E3" s="611" t="s">
        <v>2903</v>
      </c>
      <c r="F3" s="611" t="s">
        <v>2904</v>
      </c>
      <c r="G3" s="611" t="s">
        <v>2905</v>
      </c>
      <c r="H3" s="611">
        <v>732954</v>
      </c>
      <c r="I3" s="611">
        <v>1003370</v>
      </c>
      <c r="J3" s="611">
        <v>1622</v>
      </c>
      <c r="K3" s="612" t="s">
        <v>428</v>
      </c>
      <c r="L3" s="611" t="s">
        <v>2906</v>
      </c>
      <c r="M3" s="15" t="s">
        <v>2907</v>
      </c>
      <c r="N3" s="15" t="s">
        <v>2907</v>
      </c>
      <c r="O3" s="611">
        <v>48</v>
      </c>
      <c r="P3" s="611">
        <v>12</v>
      </c>
      <c r="Q3" s="611">
        <v>60</v>
      </c>
      <c r="R3" s="15">
        <v>42</v>
      </c>
      <c r="S3" s="15">
        <v>42</v>
      </c>
      <c r="T3" s="611">
        <v>2012</v>
      </c>
      <c r="U3" s="611" t="s">
        <v>2908</v>
      </c>
      <c r="V3" s="611"/>
      <c r="W3" s="611">
        <v>2.4</v>
      </c>
      <c r="X3" s="15"/>
      <c r="Y3" s="15" t="s">
        <v>429</v>
      </c>
      <c r="Z3" s="15"/>
      <c r="AA3" s="613"/>
    </row>
    <row r="4" spans="1:27" x14ac:dyDescent="0.3">
      <c r="A4" s="614">
        <v>2</v>
      </c>
      <c r="B4" s="132" t="s">
        <v>2909</v>
      </c>
      <c r="C4" s="132" t="s">
        <v>2910</v>
      </c>
      <c r="D4" s="27" t="s">
        <v>1120</v>
      </c>
      <c r="E4" s="27" t="s">
        <v>2903</v>
      </c>
      <c r="F4" s="27" t="s">
        <v>2904</v>
      </c>
      <c r="G4" s="132" t="s">
        <v>2911</v>
      </c>
      <c r="H4" s="132">
        <v>731443</v>
      </c>
      <c r="I4" s="132">
        <v>994785</v>
      </c>
      <c r="J4" s="132">
        <v>1786</v>
      </c>
      <c r="K4" s="48" t="s">
        <v>428</v>
      </c>
      <c r="L4" s="132" t="s">
        <v>2912</v>
      </c>
      <c r="M4" s="23" t="s">
        <v>2907</v>
      </c>
      <c r="N4" s="23" t="s">
        <v>2907</v>
      </c>
      <c r="O4" s="132">
        <v>75</v>
      </c>
      <c r="P4" s="132">
        <v>15</v>
      </c>
      <c r="Q4" s="48">
        <v>90</v>
      </c>
      <c r="R4" s="27">
        <v>40</v>
      </c>
      <c r="S4" s="132">
        <v>20</v>
      </c>
      <c r="T4" s="132">
        <v>2015</v>
      </c>
      <c r="U4" s="48" t="s">
        <v>2908</v>
      </c>
      <c r="V4" s="48"/>
      <c r="W4" s="132">
        <v>4</v>
      </c>
      <c r="X4" s="48"/>
      <c r="Y4" s="23" t="s">
        <v>427</v>
      </c>
      <c r="Z4" s="132"/>
      <c r="AA4" s="394" t="s">
        <v>1104</v>
      </c>
    </row>
    <row r="5" spans="1:27" ht="17.5" customHeight="1" x14ac:dyDescent="0.3">
      <c r="A5" s="615">
        <v>3</v>
      </c>
      <c r="B5" s="132" t="s">
        <v>2913</v>
      </c>
      <c r="C5" s="132" t="s">
        <v>2914</v>
      </c>
      <c r="D5" s="27" t="s">
        <v>1120</v>
      </c>
      <c r="E5" s="27" t="s">
        <v>2903</v>
      </c>
      <c r="F5" s="27" t="s">
        <v>2904</v>
      </c>
      <c r="G5" s="132" t="s">
        <v>2915</v>
      </c>
      <c r="H5" s="132">
        <v>723172.9</v>
      </c>
      <c r="I5" s="132">
        <v>986252.92</v>
      </c>
      <c r="J5" s="132">
        <v>1433.92</v>
      </c>
      <c r="K5" s="48" t="s">
        <v>428</v>
      </c>
      <c r="L5" s="132" t="s">
        <v>2916</v>
      </c>
      <c r="M5" s="23" t="s">
        <v>2907</v>
      </c>
      <c r="N5" s="23" t="s">
        <v>2907</v>
      </c>
      <c r="O5" s="132">
        <v>245</v>
      </c>
      <c r="P5" s="132">
        <v>5</v>
      </c>
      <c r="Q5" s="48">
        <v>250</v>
      </c>
      <c r="R5" s="27">
        <v>168</v>
      </c>
      <c r="S5" s="132">
        <v>168</v>
      </c>
      <c r="T5" s="132">
        <v>2015</v>
      </c>
      <c r="U5" s="48" t="s">
        <v>2908</v>
      </c>
      <c r="V5" s="48"/>
      <c r="W5" s="132">
        <v>4.5</v>
      </c>
      <c r="X5" s="48">
        <v>0.3</v>
      </c>
      <c r="Y5" s="23" t="s">
        <v>429</v>
      </c>
      <c r="Z5" s="48"/>
      <c r="AA5" s="394"/>
    </row>
    <row r="6" spans="1:27" x14ac:dyDescent="0.3">
      <c r="A6" s="614">
        <v>4</v>
      </c>
      <c r="B6" s="132" t="s">
        <v>2917</v>
      </c>
      <c r="C6" s="48" t="s">
        <v>2918</v>
      </c>
      <c r="D6" s="27" t="s">
        <v>1120</v>
      </c>
      <c r="E6" s="27" t="s">
        <v>2903</v>
      </c>
      <c r="F6" s="48" t="s">
        <v>2919</v>
      </c>
      <c r="G6" s="48" t="s">
        <v>2920</v>
      </c>
      <c r="H6" s="48">
        <v>869646</v>
      </c>
      <c r="I6" s="48">
        <v>950760</v>
      </c>
      <c r="J6" s="48">
        <v>1658</v>
      </c>
      <c r="K6" s="48" t="s">
        <v>428</v>
      </c>
      <c r="L6" s="48" t="s">
        <v>2921</v>
      </c>
      <c r="M6" s="23" t="s">
        <v>2907</v>
      </c>
      <c r="N6" s="23" t="s">
        <v>2907</v>
      </c>
      <c r="O6" s="48">
        <v>30</v>
      </c>
      <c r="P6" s="48">
        <v>9</v>
      </c>
      <c r="Q6" s="48">
        <v>39</v>
      </c>
      <c r="R6" s="23">
        <v>21</v>
      </c>
      <c r="S6" s="48">
        <v>21</v>
      </c>
      <c r="T6" s="48">
        <v>2011</v>
      </c>
      <c r="U6" s="48" t="s">
        <v>756</v>
      </c>
      <c r="V6" s="48"/>
      <c r="W6" s="48">
        <v>1.2</v>
      </c>
      <c r="X6" s="48"/>
      <c r="Y6" s="23" t="s">
        <v>429</v>
      </c>
      <c r="Z6" s="48"/>
      <c r="AA6" s="394"/>
    </row>
    <row r="7" spans="1:27" x14ac:dyDescent="0.3">
      <c r="A7" s="615">
        <v>5</v>
      </c>
      <c r="B7" s="205" t="s">
        <v>2922</v>
      </c>
      <c r="C7" s="205" t="s">
        <v>2923</v>
      </c>
      <c r="D7" s="27" t="s">
        <v>1120</v>
      </c>
      <c r="E7" s="27" t="s">
        <v>2903</v>
      </c>
      <c r="F7" s="48" t="s">
        <v>2919</v>
      </c>
      <c r="G7" s="205" t="s">
        <v>2924</v>
      </c>
      <c r="H7" s="205">
        <v>3480843</v>
      </c>
      <c r="I7" s="205">
        <v>848411</v>
      </c>
      <c r="J7" s="205">
        <v>1587</v>
      </c>
      <c r="K7" s="48" t="s">
        <v>428</v>
      </c>
      <c r="L7" s="27" t="s">
        <v>2925</v>
      </c>
      <c r="M7" s="23" t="s">
        <v>2907</v>
      </c>
      <c r="N7" s="23" t="s">
        <v>2907</v>
      </c>
      <c r="O7" s="27">
        <v>78</v>
      </c>
      <c r="P7" s="27">
        <v>12</v>
      </c>
      <c r="Q7" s="205">
        <v>90</v>
      </c>
      <c r="R7" s="205">
        <v>70</v>
      </c>
      <c r="S7" s="23">
        <v>70</v>
      </c>
      <c r="T7" s="205">
        <v>2011</v>
      </c>
      <c r="U7" s="205" t="s">
        <v>756</v>
      </c>
      <c r="V7" s="205"/>
      <c r="W7" s="205">
        <v>4</v>
      </c>
      <c r="X7" s="205"/>
      <c r="Y7" s="23" t="s">
        <v>429</v>
      </c>
      <c r="Z7" s="27"/>
      <c r="AA7" s="398"/>
    </row>
    <row r="8" spans="1:27" x14ac:dyDescent="0.3">
      <c r="A8" s="614">
        <v>6</v>
      </c>
      <c r="B8" s="27" t="s">
        <v>2926</v>
      </c>
      <c r="C8" s="27" t="s">
        <v>2050</v>
      </c>
      <c r="D8" s="27" t="s">
        <v>1120</v>
      </c>
      <c r="E8" s="27" t="s">
        <v>2903</v>
      </c>
      <c r="F8" s="48" t="s">
        <v>2919</v>
      </c>
      <c r="G8" s="27" t="s">
        <v>2927</v>
      </c>
      <c r="H8" s="27">
        <v>702617</v>
      </c>
      <c r="I8" s="27">
        <v>950409</v>
      </c>
      <c r="J8" s="27">
        <v>1789</v>
      </c>
      <c r="K8" s="48" t="s">
        <v>428</v>
      </c>
      <c r="L8" s="27" t="s">
        <v>2928</v>
      </c>
      <c r="M8" s="23" t="s">
        <v>2907</v>
      </c>
      <c r="N8" s="23" t="s">
        <v>2907</v>
      </c>
      <c r="O8" s="27">
        <v>39</v>
      </c>
      <c r="P8" s="27">
        <v>7</v>
      </c>
      <c r="Q8" s="23">
        <v>46</v>
      </c>
      <c r="R8" s="27">
        <v>50</v>
      </c>
      <c r="S8" s="27">
        <v>50</v>
      </c>
      <c r="T8" s="27">
        <v>2009</v>
      </c>
      <c r="U8" s="27" t="s">
        <v>2929</v>
      </c>
      <c r="V8" s="27"/>
      <c r="W8" s="27">
        <v>1.6</v>
      </c>
      <c r="X8" s="23"/>
      <c r="Y8" s="23" t="s">
        <v>429</v>
      </c>
      <c r="Z8" s="27"/>
      <c r="AA8" s="400"/>
    </row>
    <row r="9" spans="1:27" x14ac:dyDescent="0.3">
      <c r="A9" s="615">
        <v>7</v>
      </c>
      <c r="B9" s="27" t="s">
        <v>2930</v>
      </c>
      <c r="C9" s="27" t="s">
        <v>2918</v>
      </c>
      <c r="D9" s="27" t="s">
        <v>1120</v>
      </c>
      <c r="E9" s="27" t="s">
        <v>2903</v>
      </c>
      <c r="F9" s="48" t="s">
        <v>2919</v>
      </c>
      <c r="G9" s="27" t="s">
        <v>2931</v>
      </c>
      <c r="H9" s="27">
        <v>70081</v>
      </c>
      <c r="I9" s="27">
        <v>949338</v>
      </c>
      <c r="J9" s="27">
        <v>1574</v>
      </c>
      <c r="K9" s="48" t="s">
        <v>428</v>
      </c>
      <c r="L9" s="23" t="s">
        <v>2932</v>
      </c>
      <c r="M9" s="23" t="s">
        <v>2907</v>
      </c>
      <c r="N9" s="23" t="s">
        <v>2907</v>
      </c>
      <c r="O9" s="27">
        <v>390</v>
      </c>
      <c r="P9" s="27">
        <v>38</v>
      </c>
      <c r="Q9" s="23">
        <v>428</v>
      </c>
      <c r="R9" s="27">
        <v>107</v>
      </c>
      <c r="S9" s="27">
        <v>107</v>
      </c>
      <c r="T9" s="27">
        <v>2010</v>
      </c>
      <c r="U9" s="27" t="s">
        <v>756</v>
      </c>
      <c r="V9" s="23"/>
      <c r="W9" s="27">
        <v>4</v>
      </c>
      <c r="X9" s="23"/>
      <c r="Y9" s="23" t="s">
        <v>429</v>
      </c>
      <c r="Z9" s="27"/>
      <c r="AA9" s="400"/>
    </row>
    <row r="10" spans="1:27" ht="26" x14ac:dyDescent="0.3">
      <c r="A10" s="614">
        <v>8</v>
      </c>
      <c r="B10" s="27" t="s">
        <v>2933</v>
      </c>
      <c r="C10" s="27" t="s">
        <v>2923</v>
      </c>
      <c r="D10" s="27" t="s">
        <v>1120</v>
      </c>
      <c r="E10" s="27" t="s">
        <v>2903</v>
      </c>
      <c r="F10" s="48" t="s">
        <v>2919</v>
      </c>
      <c r="G10" s="27" t="s">
        <v>2934</v>
      </c>
      <c r="H10" s="27">
        <v>693604.58100000001</v>
      </c>
      <c r="I10" s="27">
        <v>9460663.0899999999</v>
      </c>
      <c r="J10" s="27">
        <v>1863</v>
      </c>
      <c r="K10" s="48" t="s">
        <v>428</v>
      </c>
      <c r="L10" s="27" t="s">
        <v>2935</v>
      </c>
      <c r="M10" s="23" t="s">
        <v>2907</v>
      </c>
      <c r="N10" s="23" t="s">
        <v>2907</v>
      </c>
      <c r="O10" s="27">
        <v>22</v>
      </c>
      <c r="P10" s="27">
        <v>6</v>
      </c>
      <c r="Q10" s="23">
        <v>28</v>
      </c>
      <c r="R10" s="27">
        <v>15</v>
      </c>
      <c r="S10" s="27">
        <v>15</v>
      </c>
      <c r="T10" s="27">
        <v>2015</v>
      </c>
      <c r="U10" s="27" t="s">
        <v>756</v>
      </c>
      <c r="V10" s="23"/>
      <c r="W10" s="27">
        <v>2</v>
      </c>
      <c r="X10" s="27"/>
      <c r="Y10" s="23" t="s">
        <v>429</v>
      </c>
      <c r="Z10" s="27"/>
      <c r="AA10" s="400"/>
    </row>
    <row r="11" spans="1:27" ht="26" x14ac:dyDescent="0.3">
      <c r="A11" s="616">
        <v>9</v>
      </c>
      <c r="B11" s="205" t="s">
        <v>2936</v>
      </c>
      <c r="C11" s="205" t="s">
        <v>2937</v>
      </c>
      <c r="D11" s="27" t="s">
        <v>1120</v>
      </c>
      <c r="E11" s="27" t="s">
        <v>2903</v>
      </c>
      <c r="F11" s="48" t="s">
        <v>2919</v>
      </c>
      <c r="G11" s="205" t="s">
        <v>2931</v>
      </c>
      <c r="H11" s="617" t="s">
        <v>2999</v>
      </c>
      <c r="I11" s="617" t="s">
        <v>3000</v>
      </c>
      <c r="J11" s="617">
        <v>1554.175</v>
      </c>
      <c r="K11" s="48" t="s">
        <v>428</v>
      </c>
      <c r="L11" s="27" t="s">
        <v>2938</v>
      </c>
      <c r="M11" s="23" t="s">
        <v>2907</v>
      </c>
      <c r="N11" s="23" t="s">
        <v>2907</v>
      </c>
      <c r="O11" s="27"/>
      <c r="P11" s="27"/>
      <c r="Q11" s="27" t="s">
        <v>2939</v>
      </c>
      <c r="R11" s="618">
        <v>2</v>
      </c>
      <c r="S11" s="27">
        <v>2</v>
      </c>
      <c r="T11" s="618">
        <v>2010</v>
      </c>
      <c r="U11" s="27" t="s">
        <v>756</v>
      </c>
      <c r="V11" s="618"/>
      <c r="W11" s="618">
        <v>0.5</v>
      </c>
      <c r="X11" s="618"/>
      <c r="Y11" s="23" t="s">
        <v>429</v>
      </c>
      <c r="Z11" s="27"/>
      <c r="AA11" s="401"/>
    </row>
    <row r="12" spans="1:27" x14ac:dyDescent="0.3">
      <c r="A12" s="614">
        <v>10</v>
      </c>
      <c r="B12" s="27" t="s">
        <v>2940</v>
      </c>
      <c r="C12" s="27" t="s">
        <v>2941</v>
      </c>
      <c r="D12" s="27" t="s">
        <v>1120</v>
      </c>
      <c r="E12" s="27" t="s">
        <v>2903</v>
      </c>
      <c r="F12" s="27" t="s">
        <v>2942</v>
      </c>
      <c r="G12" s="27" t="s">
        <v>2943</v>
      </c>
      <c r="H12" s="27">
        <v>344738</v>
      </c>
      <c r="I12" s="27">
        <v>85746</v>
      </c>
      <c r="J12" s="27">
        <v>1521</v>
      </c>
      <c r="K12" s="48" t="s">
        <v>428</v>
      </c>
      <c r="L12" s="27" t="s">
        <v>2944</v>
      </c>
      <c r="M12" s="23" t="s">
        <v>2907</v>
      </c>
      <c r="N12" s="23" t="s">
        <v>2907</v>
      </c>
      <c r="O12" s="27">
        <v>60</v>
      </c>
      <c r="P12" s="27">
        <v>12</v>
      </c>
      <c r="Q12" s="23">
        <v>72</v>
      </c>
      <c r="R12" s="23">
        <v>112</v>
      </c>
      <c r="S12" s="27">
        <v>112</v>
      </c>
      <c r="T12" s="27">
        <v>2015</v>
      </c>
      <c r="U12" s="27" t="s">
        <v>2929</v>
      </c>
      <c r="V12" s="27"/>
      <c r="W12" s="27">
        <v>6</v>
      </c>
      <c r="X12" s="23"/>
      <c r="Y12" s="23" t="s">
        <v>429</v>
      </c>
      <c r="Z12" s="27"/>
      <c r="AA12" s="400"/>
    </row>
    <row r="13" spans="1:27" x14ac:dyDescent="0.3">
      <c r="A13" s="615">
        <v>11</v>
      </c>
      <c r="B13" s="27" t="s">
        <v>2945</v>
      </c>
      <c r="C13" s="27" t="s">
        <v>2945</v>
      </c>
      <c r="D13" s="27" t="s">
        <v>1120</v>
      </c>
      <c r="E13" s="27" t="s">
        <v>2903</v>
      </c>
      <c r="F13" s="27" t="s">
        <v>2942</v>
      </c>
      <c r="G13" s="27" t="s">
        <v>2946</v>
      </c>
      <c r="H13" s="27">
        <v>692639</v>
      </c>
      <c r="I13" s="27">
        <v>987830</v>
      </c>
      <c r="J13" s="27">
        <v>1650</v>
      </c>
      <c r="K13" s="48" t="s">
        <v>428</v>
      </c>
      <c r="L13" s="27" t="s">
        <v>2947</v>
      </c>
      <c r="M13" s="23" t="s">
        <v>2907</v>
      </c>
      <c r="N13" s="23" t="s">
        <v>2907</v>
      </c>
      <c r="O13" s="27">
        <v>22</v>
      </c>
      <c r="P13" s="27">
        <v>6</v>
      </c>
      <c r="Q13" s="23">
        <v>28</v>
      </c>
      <c r="R13" s="27">
        <v>32</v>
      </c>
      <c r="S13" s="27">
        <v>32</v>
      </c>
      <c r="T13" s="27">
        <v>2011</v>
      </c>
      <c r="U13" s="27" t="s">
        <v>756</v>
      </c>
      <c r="V13" s="27"/>
      <c r="W13" s="27">
        <v>1.1000000000000001</v>
      </c>
      <c r="X13" s="23"/>
      <c r="Y13" s="23" t="s">
        <v>429</v>
      </c>
      <c r="Z13" s="27"/>
      <c r="AA13" s="400"/>
    </row>
    <row r="14" spans="1:27" x14ac:dyDescent="0.3">
      <c r="A14" s="614">
        <v>12</v>
      </c>
      <c r="B14" s="27" t="s">
        <v>2948</v>
      </c>
      <c r="C14" s="27" t="s">
        <v>2949</v>
      </c>
      <c r="D14" s="27" t="s">
        <v>1120</v>
      </c>
      <c r="E14" s="27" t="s">
        <v>2903</v>
      </c>
      <c r="F14" s="27" t="s">
        <v>2942</v>
      </c>
      <c r="G14" s="27" t="s">
        <v>2950</v>
      </c>
      <c r="H14" s="27">
        <v>688585</v>
      </c>
      <c r="I14" s="27">
        <v>986986</v>
      </c>
      <c r="J14" s="27">
        <v>1635</v>
      </c>
      <c r="K14" s="48" t="s">
        <v>428</v>
      </c>
      <c r="L14" s="27" t="s">
        <v>2951</v>
      </c>
      <c r="M14" s="23" t="s">
        <v>2907</v>
      </c>
      <c r="N14" s="23" t="s">
        <v>2907</v>
      </c>
      <c r="O14" s="27">
        <v>33</v>
      </c>
      <c r="P14" s="27">
        <v>5</v>
      </c>
      <c r="Q14" s="618">
        <v>38</v>
      </c>
      <c r="R14" s="27">
        <v>26</v>
      </c>
      <c r="S14" s="27">
        <v>26</v>
      </c>
      <c r="T14" s="27">
        <v>2011</v>
      </c>
      <c r="U14" s="27" t="s">
        <v>756</v>
      </c>
      <c r="V14" s="618"/>
      <c r="W14" s="27">
        <v>1.1000000000000001</v>
      </c>
      <c r="X14" s="618"/>
      <c r="Y14" s="23" t="s">
        <v>429</v>
      </c>
      <c r="Z14" s="27"/>
      <c r="AA14" s="401"/>
    </row>
    <row r="15" spans="1:27" x14ac:dyDescent="0.3">
      <c r="A15" s="615">
        <v>13</v>
      </c>
      <c r="B15" s="27" t="s">
        <v>2952</v>
      </c>
      <c r="C15" s="27" t="s">
        <v>2953</v>
      </c>
      <c r="D15" s="27" t="s">
        <v>1120</v>
      </c>
      <c r="E15" s="27" t="s">
        <v>2903</v>
      </c>
      <c r="F15" s="27" t="s">
        <v>2954</v>
      </c>
      <c r="G15" s="27" t="s">
        <v>2955</v>
      </c>
      <c r="H15" s="27">
        <v>671913</v>
      </c>
      <c r="I15" s="27">
        <v>993800</v>
      </c>
      <c r="J15" s="27">
        <v>1792</v>
      </c>
      <c r="K15" s="48" t="s">
        <v>428</v>
      </c>
      <c r="L15" s="27" t="s">
        <v>1198</v>
      </c>
      <c r="M15" s="23" t="s">
        <v>2907</v>
      </c>
      <c r="N15" s="23" t="s">
        <v>2907</v>
      </c>
      <c r="O15" s="27">
        <v>61</v>
      </c>
      <c r="P15" s="27">
        <v>16</v>
      </c>
      <c r="Q15" s="27">
        <v>75</v>
      </c>
      <c r="R15" s="23">
        <v>20</v>
      </c>
      <c r="S15" s="27">
        <v>20</v>
      </c>
      <c r="T15" s="27">
        <v>2013</v>
      </c>
      <c r="U15" s="27" t="s">
        <v>756</v>
      </c>
      <c r="V15" s="23"/>
      <c r="W15" s="27">
        <v>0.8</v>
      </c>
      <c r="X15" s="23">
        <v>0.3</v>
      </c>
      <c r="Y15" s="23" t="s">
        <v>429</v>
      </c>
      <c r="Z15" s="27"/>
      <c r="AA15" s="400"/>
    </row>
    <row r="16" spans="1:27" x14ac:dyDescent="0.3">
      <c r="A16" s="614">
        <v>14</v>
      </c>
      <c r="B16" s="27" t="s">
        <v>2956</v>
      </c>
      <c r="C16" s="27" t="s">
        <v>2956</v>
      </c>
      <c r="D16" s="27" t="s">
        <v>1120</v>
      </c>
      <c r="E16" s="27" t="s">
        <v>2903</v>
      </c>
      <c r="F16" s="27" t="s">
        <v>2954</v>
      </c>
      <c r="G16" s="27" t="s">
        <v>2957</v>
      </c>
      <c r="H16" s="27">
        <v>684674</v>
      </c>
      <c r="I16" s="27">
        <v>1002035</v>
      </c>
      <c r="J16" s="27">
        <v>1438</v>
      </c>
      <c r="K16" s="48" t="s">
        <v>428</v>
      </c>
      <c r="L16" s="27" t="s">
        <v>2958</v>
      </c>
      <c r="M16" s="23" t="s">
        <v>2907</v>
      </c>
      <c r="N16" s="23" t="s">
        <v>2907</v>
      </c>
      <c r="O16" s="27">
        <v>47</v>
      </c>
      <c r="P16" s="27">
        <v>9</v>
      </c>
      <c r="Q16" s="23">
        <v>56</v>
      </c>
      <c r="R16" s="27">
        <v>60</v>
      </c>
      <c r="S16" s="27">
        <v>60</v>
      </c>
      <c r="T16" s="27">
        <v>2015</v>
      </c>
      <c r="U16" s="27" t="s">
        <v>756</v>
      </c>
      <c r="V16" s="27"/>
      <c r="W16" s="27">
        <v>0.5</v>
      </c>
      <c r="X16" s="23"/>
      <c r="Y16" s="23" t="s">
        <v>429</v>
      </c>
      <c r="Z16" s="27"/>
      <c r="AA16" s="400"/>
    </row>
    <row r="17" spans="1:27" x14ac:dyDescent="0.3">
      <c r="A17" s="615">
        <v>15</v>
      </c>
      <c r="B17" s="27" t="s">
        <v>2959</v>
      </c>
      <c r="C17" s="27" t="s">
        <v>2959</v>
      </c>
      <c r="D17" s="27" t="s">
        <v>1120</v>
      </c>
      <c r="E17" s="27" t="s">
        <v>2903</v>
      </c>
      <c r="F17" s="27" t="s">
        <v>2954</v>
      </c>
      <c r="G17" s="27" t="s">
        <v>2960</v>
      </c>
      <c r="H17" s="27">
        <v>683026</v>
      </c>
      <c r="I17" s="27">
        <v>989790</v>
      </c>
      <c r="J17" s="27">
        <v>1672</v>
      </c>
      <c r="K17" s="48" t="s">
        <v>428</v>
      </c>
      <c r="L17" s="27" t="s">
        <v>2961</v>
      </c>
      <c r="M17" s="23" t="s">
        <v>2907</v>
      </c>
      <c r="N17" s="23" t="s">
        <v>2907</v>
      </c>
      <c r="O17" s="27">
        <v>52</v>
      </c>
      <c r="P17" s="27">
        <v>7</v>
      </c>
      <c r="Q17" s="23">
        <v>59</v>
      </c>
      <c r="R17" s="27">
        <v>20</v>
      </c>
      <c r="S17" s="27">
        <v>20</v>
      </c>
      <c r="T17" s="27">
        <v>2013</v>
      </c>
      <c r="U17" s="27" t="s">
        <v>756</v>
      </c>
      <c r="V17" s="27"/>
      <c r="W17" s="27">
        <v>1.1299999999999999</v>
      </c>
      <c r="X17" s="23">
        <v>0.1</v>
      </c>
      <c r="Y17" s="23" t="s">
        <v>429</v>
      </c>
      <c r="Z17" s="27"/>
      <c r="AA17" s="400"/>
    </row>
    <row r="18" spans="1:27" x14ac:dyDescent="0.3">
      <c r="A18" s="614">
        <v>16</v>
      </c>
      <c r="B18" s="27" t="s">
        <v>2962</v>
      </c>
      <c r="C18" s="27"/>
      <c r="D18" s="27" t="s">
        <v>1120</v>
      </c>
      <c r="E18" s="27" t="s">
        <v>2903</v>
      </c>
      <c r="F18" s="27" t="s">
        <v>2963</v>
      </c>
      <c r="G18" s="27" t="s">
        <v>2964</v>
      </c>
      <c r="H18" s="621" t="s">
        <v>2965</v>
      </c>
      <c r="I18" s="621" t="s">
        <v>2966</v>
      </c>
      <c r="J18" s="621">
        <v>1488.338</v>
      </c>
      <c r="K18" s="48" t="s">
        <v>428</v>
      </c>
      <c r="L18" s="27" t="s">
        <v>2967</v>
      </c>
      <c r="M18" s="23" t="s">
        <v>2907</v>
      </c>
      <c r="N18" s="23" t="s">
        <v>2907</v>
      </c>
      <c r="O18" s="27"/>
      <c r="P18" s="27"/>
      <c r="Q18" s="23" t="s">
        <v>2939</v>
      </c>
      <c r="R18" s="27">
        <v>2</v>
      </c>
      <c r="S18" s="27">
        <v>2</v>
      </c>
      <c r="T18" s="27">
        <v>2010</v>
      </c>
      <c r="U18" s="27" t="s">
        <v>756</v>
      </c>
      <c r="V18" s="27"/>
      <c r="W18" s="27">
        <v>0.5</v>
      </c>
      <c r="X18" s="23"/>
      <c r="Y18" s="23" t="s">
        <v>429</v>
      </c>
      <c r="Z18" s="23"/>
      <c r="AA18" s="400"/>
    </row>
    <row r="19" spans="1:27" x14ac:dyDescent="0.3">
      <c r="A19" s="615">
        <v>17</v>
      </c>
      <c r="B19" s="27" t="s">
        <v>2968</v>
      </c>
      <c r="C19" s="27" t="s">
        <v>2969</v>
      </c>
      <c r="D19" s="27" t="s">
        <v>1120</v>
      </c>
      <c r="E19" s="27" t="s">
        <v>2903</v>
      </c>
      <c r="F19" s="27" t="s">
        <v>2963</v>
      </c>
      <c r="G19" s="27" t="s">
        <v>2970</v>
      </c>
      <c r="H19" s="621">
        <v>682477</v>
      </c>
      <c r="I19" s="621">
        <v>955532</v>
      </c>
      <c r="J19" s="621">
        <v>1705</v>
      </c>
      <c r="K19" s="48" t="s">
        <v>428</v>
      </c>
      <c r="L19" s="27" t="s">
        <v>2971</v>
      </c>
      <c r="M19" s="23" t="s">
        <v>2907</v>
      </c>
      <c r="N19" s="23" t="s">
        <v>2907</v>
      </c>
      <c r="O19" s="27">
        <v>89</v>
      </c>
      <c r="P19" s="27">
        <v>9</v>
      </c>
      <c r="Q19" s="27">
        <v>98</v>
      </c>
      <c r="R19" s="27">
        <v>60</v>
      </c>
      <c r="S19" s="27">
        <v>30</v>
      </c>
      <c r="T19" s="27">
        <v>2015</v>
      </c>
      <c r="U19" s="27" t="s">
        <v>756</v>
      </c>
      <c r="V19" s="23"/>
      <c r="W19" s="27">
        <v>4</v>
      </c>
      <c r="X19" s="23"/>
      <c r="Y19" s="23" t="s">
        <v>427</v>
      </c>
      <c r="Z19" s="23"/>
      <c r="AA19" s="400" t="s">
        <v>1104</v>
      </c>
    </row>
    <row r="20" spans="1:27" x14ac:dyDescent="0.3">
      <c r="A20" s="614">
        <v>18</v>
      </c>
      <c r="B20" s="27" t="s">
        <v>2972</v>
      </c>
      <c r="C20" s="27" t="s">
        <v>2972</v>
      </c>
      <c r="D20" s="27" t="s">
        <v>1120</v>
      </c>
      <c r="E20" s="27" t="s">
        <v>2903</v>
      </c>
      <c r="F20" s="27" t="s">
        <v>2963</v>
      </c>
      <c r="G20" s="27" t="s">
        <v>2964</v>
      </c>
      <c r="H20" s="621">
        <v>675707</v>
      </c>
      <c r="I20" s="621">
        <v>934151</v>
      </c>
      <c r="J20" s="621">
        <v>1424</v>
      </c>
      <c r="K20" s="48" t="s">
        <v>428</v>
      </c>
      <c r="L20" s="27" t="s">
        <v>2973</v>
      </c>
      <c r="M20" s="23" t="s">
        <v>2907</v>
      </c>
      <c r="N20" s="23" t="s">
        <v>2907</v>
      </c>
      <c r="O20" s="27">
        <v>19</v>
      </c>
      <c r="P20" s="27">
        <v>7</v>
      </c>
      <c r="Q20" s="23">
        <v>26</v>
      </c>
      <c r="R20" s="27">
        <v>25</v>
      </c>
      <c r="S20" s="27">
        <v>25</v>
      </c>
      <c r="T20" s="27">
        <v>2011</v>
      </c>
      <c r="U20" s="27" t="s">
        <v>756</v>
      </c>
      <c r="V20" s="23"/>
      <c r="W20" s="27">
        <v>2</v>
      </c>
      <c r="X20" s="23"/>
      <c r="Y20" s="23" t="s">
        <v>429</v>
      </c>
      <c r="Z20" s="27"/>
      <c r="AA20" s="400"/>
    </row>
    <row r="21" spans="1:27" x14ac:dyDescent="0.3">
      <c r="A21" s="615">
        <v>19</v>
      </c>
      <c r="B21" s="27" t="s">
        <v>2974</v>
      </c>
      <c r="C21" s="27" t="s">
        <v>2975</v>
      </c>
      <c r="D21" s="27" t="s">
        <v>1120</v>
      </c>
      <c r="E21" s="27" t="s">
        <v>2903</v>
      </c>
      <c r="F21" s="27" t="s">
        <v>2976</v>
      </c>
      <c r="G21" s="27" t="s">
        <v>2977</v>
      </c>
      <c r="H21" s="621">
        <v>34.770890000000001</v>
      </c>
      <c r="I21" s="621">
        <v>8.7584599999999995</v>
      </c>
      <c r="J21" s="621">
        <v>1755</v>
      </c>
      <c r="K21" s="48" t="s">
        <v>428</v>
      </c>
      <c r="L21" s="27" t="s">
        <v>2978</v>
      </c>
      <c r="M21" s="23" t="s">
        <v>2907</v>
      </c>
      <c r="N21" s="23" t="s">
        <v>2907</v>
      </c>
      <c r="O21" s="27">
        <v>55</v>
      </c>
      <c r="P21" s="27">
        <v>5</v>
      </c>
      <c r="Q21" s="27">
        <v>60</v>
      </c>
      <c r="R21" s="27">
        <v>55</v>
      </c>
      <c r="S21" s="27">
        <v>28</v>
      </c>
      <c r="T21" s="27">
        <v>2008</v>
      </c>
      <c r="U21" s="27" t="s">
        <v>2929</v>
      </c>
      <c r="V21" s="23"/>
      <c r="W21" s="27">
        <v>2</v>
      </c>
      <c r="X21" s="23"/>
      <c r="Y21" s="23" t="s">
        <v>427</v>
      </c>
      <c r="Z21" s="27"/>
      <c r="AA21" s="392" t="s">
        <v>1104</v>
      </c>
    </row>
    <row r="22" spans="1:27" x14ac:dyDescent="0.3">
      <c r="A22" s="614">
        <v>20</v>
      </c>
      <c r="B22" s="27" t="s">
        <v>2979</v>
      </c>
      <c r="C22" s="27" t="s">
        <v>2980</v>
      </c>
      <c r="D22" s="27" t="s">
        <v>1120</v>
      </c>
      <c r="E22" s="27" t="s">
        <v>2903</v>
      </c>
      <c r="F22" s="27" t="s">
        <v>2981</v>
      </c>
      <c r="G22" s="27" t="s">
        <v>2982</v>
      </c>
      <c r="H22" s="621">
        <v>76556</v>
      </c>
      <c r="I22" s="621">
        <v>933485</v>
      </c>
      <c r="J22" s="621">
        <v>1436</v>
      </c>
      <c r="K22" s="48" t="s">
        <v>428</v>
      </c>
      <c r="L22" s="27" t="s">
        <v>2983</v>
      </c>
      <c r="M22" s="23" t="s">
        <v>2907</v>
      </c>
      <c r="N22" s="23" t="s">
        <v>2907</v>
      </c>
      <c r="O22" s="27">
        <v>121</v>
      </c>
      <c r="P22" s="27">
        <v>9</v>
      </c>
      <c r="Q22" s="23">
        <v>130</v>
      </c>
      <c r="R22" s="27">
        <v>60</v>
      </c>
      <c r="S22" s="27">
        <v>40</v>
      </c>
      <c r="T22" s="27">
        <v>2007</v>
      </c>
      <c r="U22" s="27" t="s">
        <v>2929</v>
      </c>
      <c r="V22" s="23"/>
      <c r="W22" s="27">
        <v>2.7749999999999999</v>
      </c>
      <c r="X22" s="23"/>
      <c r="Y22" s="23" t="s">
        <v>429</v>
      </c>
      <c r="Z22" s="27"/>
      <c r="AA22" s="392" t="s">
        <v>1104</v>
      </c>
    </row>
    <row r="23" spans="1:27" x14ac:dyDescent="0.3">
      <c r="A23" s="615">
        <v>21</v>
      </c>
      <c r="B23" s="27" t="s">
        <v>2984</v>
      </c>
      <c r="C23" s="27" t="s">
        <v>2985</v>
      </c>
      <c r="D23" s="27" t="s">
        <v>1120</v>
      </c>
      <c r="E23" s="27" t="s">
        <v>2903</v>
      </c>
      <c r="F23" s="27" t="s">
        <v>2986</v>
      </c>
      <c r="G23" s="27" t="s">
        <v>2987</v>
      </c>
      <c r="H23" s="621">
        <v>744247.23400000005</v>
      </c>
      <c r="I23" s="621">
        <v>992027</v>
      </c>
      <c r="J23" s="621">
        <v>1427</v>
      </c>
      <c r="K23" s="48" t="s">
        <v>428</v>
      </c>
      <c r="L23" s="27" t="s">
        <v>2593</v>
      </c>
      <c r="M23" s="23" t="s">
        <v>2907</v>
      </c>
      <c r="N23" s="23" t="s">
        <v>2907</v>
      </c>
      <c r="O23" s="27">
        <v>48</v>
      </c>
      <c r="P23" s="27">
        <v>17</v>
      </c>
      <c r="Q23" s="23">
        <v>65</v>
      </c>
      <c r="R23" s="27">
        <v>48</v>
      </c>
      <c r="S23" s="27">
        <v>25</v>
      </c>
      <c r="T23" s="27">
        <v>2014</v>
      </c>
      <c r="U23" s="27" t="s">
        <v>2929</v>
      </c>
      <c r="V23" s="23"/>
      <c r="W23" s="27">
        <v>2.8</v>
      </c>
      <c r="X23" s="23"/>
      <c r="Y23" s="23" t="s">
        <v>429</v>
      </c>
      <c r="Z23" s="27"/>
      <c r="AA23" s="392" t="s">
        <v>1104</v>
      </c>
    </row>
    <row r="24" spans="1:27" x14ac:dyDescent="0.3">
      <c r="A24" s="614">
        <v>22</v>
      </c>
      <c r="B24" s="27" t="s">
        <v>2988</v>
      </c>
      <c r="C24" s="27" t="s">
        <v>2989</v>
      </c>
      <c r="D24" s="27" t="s">
        <v>1120</v>
      </c>
      <c r="E24" s="27" t="s">
        <v>2903</v>
      </c>
      <c r="F24" s="27" t="s">
        <v>2986</v>
      </c>
      <c r="G24" s="27" t="s">
        <v>2990</v>
      </c>
      <c r="H24" s="621">
        <v>34.993400000000001</v>
      </c>
      <c r="I24" s="621">
        <v>8.6701599999999992</v>
      </c>
      <c r="J24" s="621">
        <v>1346</v>
      </c>
      <c r="K24" s="48" t="s">
        <v>428</v>
      </c>
      <c r="L24" s="27" t="s">
        <v>2991</v>
      </c>
      <c r="M24" s="23" t="s">
        <v>2907</v>
      </c>
      <c r="N24" s="23" t="s">
        <v>2907</v>
      </c>
      <c r="O24" s="27">
        <v>301</v>
      </c>
      <c r="P24" s="27">
        <v>19</v>
      </c>
      <c r="Q24" s="23">
        <v>320</v>
      </c>
      <c r="R24" s="27">
        <v>200</v>
      </c>
      <c r="S24" s="27">
        <v>200</v>
      </c>
      <c r="T24" s="27">
        <v>2015</v>
      </c>
      <c r="U24" s="27" t="s">
        <v>2929</v>
      </c>
      <c r="V24" s="23"/>
      <c r="W24" s="27">
        <v>4</v>
      </c>
      <c r="X24" s="23"/>
      <c r="Y24" s="23" t="s">
        <v>429</v>
      </c>
      <c r="Z24" s="23"/>
      <c r="AA24" s="392"/>
    </row>
    <row r="25" spans="1:27" x14ac:dyDescent="0.3">
      <c r="A25" s="615">
        <v>23</v>
      </c>
      <c r="B25" s="132" t="s">
        <v>2992</v>
      </c>
      <c r="C25" s="132" t="s">
        <v>2992</v>
      </c>
      <c r="D25" s="27" t="s">
        <v>1120</v>
      </c>
      <c r="E25" s="27" t="s">
        <v>2903</v>
      </c>
      <c r="F25" s="132" t="s">
        <v>2993</v>
      </c>
      <c r="G25" s="132" t="s">
        <v>2994</v>
      </c>
      <c r="H25" s="621">
        <v>35.1922</v>
      </c>
      <c r="I25" s="621">
        <v>8.9567800000000002</v>
      </c>
      <c r="J25" s="621">
        <v>1543</v>
      </c>
      <c r="K25" s="48" t="s">
        <v>428</v>
      </c>
      <c r="L25" s="27" t="s">
        <v>2995</v>
      </c>
      <c r="M25" s="23" t="s">
        <v>2907</v>
      </c>
      <c r="N25" s="23" t="s">
        <v>2907</v>
      </c>
      <c r="O25" s="132">
        <v>170</v>
      </c>
      <c r="P25" s="132">
        <v>10</v>
      </c>
      <c r="Q25" s="48">
        <v>180</v>
      </c>
      <c r="R25" s="27">
        <v>90</v>
      </c>
      <c r="S25" s="132">
        <v>90</v>
      </c>
      <c r="T25" s="132">
        <v>2008</v>
      </c>
      <c r="U25" s="132" t="s">
        <v>2929</v>
      </c>
      <c r="V25" s="48"/>
      <c r="W25" s="132">
        <v>3.5</v>
      </c>
      <c r="X25" s="132"/>
      <c r="Y25" s="23" t="s">
        <v>429</v>
      </c>
      <c r="Z25" s="48"/>
      <c r="AA25" s="394"/>
    </row>
    <row r="26" spans="1:27" ht="13.5" thickBot="1" x14ac:dyDescent="0.35">
      <c r="A26" s="619">
        <v>24</v>
      </c>
      <c r="B26" s="156" t="s">
        <v>2996</v>
      </c>
      <c r="C26" s="156" t="s">
        <v>2996</v>
      </c>
      <c r="D26" s="416" t="s">
        <v>1120</v>
      </c>
      <c r="E26" s="416" t="s">
        <v>2903</v>
      </c>
      <c r="F26" s="156" t="s">
        <v>2986</v>
      </c>
      <c r="G26" s="156" t="s">
        <v>2997</v>
      </c>
      <c r="H26" s="622">
        <v>719561.29200000002</v>
      </c>
      <c r="I26" s="622">
        <v>961751.67</v>
      </c>
      <c r="J26" s="622">
        <v>1404.98</v>
      </c>
      <c r="K26" s="155" t="s">
        <v>428</v>
      </c>
      <c r="L26" s="156" t="s">
        <v>2998</v>
      </c>
      <c r="M26" s="421"/>
      <c r="N26" s="421"/>
      <c r="O26" s="156">
        <v>301</v>
      </c>
      <c r="P26" s="156">
        <v>13</v>
      </c>
      <c r="Q26" s="155">
        <v>314</v>
      </c>
      <c r="R26" s="421">
        <v>54</v>
      </c>
      <c r="S26" s="155">
        <v>54</v>
      </c>
      <c r="T26" s="156">
        <v>2015</v>
      </c>
      <c r="U26" s="156" t="s">
        <v>2929</v>
      </c>
      <c r="V26" s="155"/>
      <c r="W26" s="156">
        <v>2.8</v>
      </c>
      <c r="X26" s="155"/>
      <c r="Y26" s="421" t="s">
        <v>429</v>
      </c>
      <c r="Z26" s="156"/>
      <c r="AA26" s="620"/>
    </row>
  </sheetData>
  <mergeCells count="25">
    <mergeCell ref="Y1:Y2"/>
    <mergeCell ref="Z1:Z2"/>
    <mergeCell ref="AA1:AA2"/>
    <mergeCell ref="S1:S2"/>
    <mergeCell ref="T1:T2"/>
    <mergeCell ref="U1:U2"/>
    <mergeCell ref="V1:V2"/>
    <mergeCell ref="W1:W2"/>
    <mergeCell ref="X1:X2"/>
    <mergeCell ref="M1:M2"/>
    <mergeCell ref="N1:N2"/>
    <mergeCell ref="O1:O2"/>
    <mergeCell ref="P1:P2"/>
    <mergeCell ref="Q1:Q2"/>
    <mergeCell ref="R1:R2"/>
    <mergeCell ref="G1:G2"/>
    <mergeCell ref="H1:J1"/>
    <mergeCell ref="K1:K2"/>
    <mergeCell ref="L1:L2"/>
    <mergeCell ref="A1:A2"/>
    <mergeCell ref="B1:B2"/>
    <mergeCell ref="C1:C2"/>
    <mergeCell ref="D1:D2"/>
    <mergeCell ref="E1:E2"/>
    <mergeCell ref="F1:F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584E6D-03F8-42B0-84EC-56EA7AB9A82F}">
  <dimension ref="A1:T38"/>
  <sheetViews>
    <sheetView topLeftCell="A36" workbookViewId="0">
      <selection activeCell="J10" sqref="J10"/>
    </sheetView>
  </sheetViews>
  <sheetFormatPr defaultRowHeight="14.5" x14ac:dyDescent="0.35"/>
  <cols>
    <col min="1" max="1" width="3" bestFit="1" customWidth="1"/>
    <col min="2" max="2" width="16.08984375" customWidth="1"/>
    <col min="3" max="3" width="5.81640625" bestFit="1" customWidth="1"/>
    <col min="4" max="4" width="13.1796875" customWidth="1"/>
    <col min="5" max="5" width="9.90625" customWidth="1"/>
    <col min="8" max="8" width="19.6328125" bestFit="1" customWidth="1"/>
    <col min="9" max="9" width="11" customWidth="1"/>
    <col min="10" max="10" width="14.26953125" customWidth="1"/>
    <col min="15" max="15" width="18.7265625" customWidth="1"/>
    <col min="16" max="16" width="16.08984375" customWidth="1"/>
    <col min="17" max="17" width="15.453125" customWidth="1"/>
    <col min="20" max="20" width="12.54296875" customWidth="1"/>
  </cols>
  <sheetData>
    <row r="1" spans="1:20" ht="52.5" x14ac:dyDescent="0.35">
      <c r="A1" s="581" t="s">
        <v>433</v>
      </c>
      <c r="B1" s="575" t="s">
        <v>1105</v>
      </c>
      <c r="C1" s="575" t="s">
        <v>2</v>
      </c>
      <c r="D1" s="480" t="s">
        <v>2377</v>
      </c>
      <c r="E1" s="583" t="s">
        <v>1107</v>
      </c>
      <c r="F1" s="583"/>
      <c r="G1" s="583"/>
      <c r="H1" s="479" t="s">
        <v>1110</v>
      </c>
      <c r="I1" s="479" t="s">
        <v>2456</v>
      </c>
      <c r="J1" s="479" t="s">
        <v>1111</v>
      </c>
      <c r="K1" s="575" t="s">
        <v>1112</v>
      </c>
      <c r="L1" s="575"/>
      <c r="M1" s="575" t="s">
        <v>1113</v>
      </c>
      <c r="N1" s="575"/>
      <c r="O1" s="575" t="s">
        <v>1114</v>
      </c>
      <c r="P1" s="575" t="s">
        <v>1115</v>
      </c>
      <c r="Q1" s="575" t="s">
        <v>2378</v>
      </c>
      <c r="R1" s="575"/>
      <c r="S1" s="579" t="s">
        <v>2135</v>
      </c>
      <c r="T1" s="577" t="s">
        <v>2379</v>
      </c>
    </row>
    <row r="2" spans="1:20" ht="15" thickBot="1" x14ac:dyDescent="0.4">
      <c r="A2" s="582"/>
      <c r="B2" s="576"/>
      <c r="C2" s="576"/>
      <c r="D2" s="503" t="s">
        <v>599</v>
      </c>
      <c r="E2" s="503" t="s">
        <v>1117</v>
      </c>
      <c r="F2" s="503" t="s">
        <v>1118</v>
      </c>
      <c r="G2" s="503" t="s">
        <v>1119</v>
      </c>
      <c r="H2" s="502" t="s">
        <v>1120</v>
      </c>
      <c r="I2" s="502"/>
      <c r="J2" s="502"/>
      <c r="K2" s="503" t="s">
        <v>1121</v>
      </c>
      <c r="L2" s="503" t="s">
        <v>1122</v>
      </c>
      <c r="M2" s="502" t="s">
        <v>1123</v>
      </c>
      <c r="N2" s="502" t="s">
        <v>1124</v>
      </c>
      <c r="O2" s="576"/>
      <c r="P2" s="576"/>
      <c r="Q2" s="502" t="s">
        <v>1125</v>
      </c>
      <c r="R2" s="502" t="s">
        <v>2380</v>
      </c>
      <c r="S2" s="580"/>
      <c r="T2" s="578"/>
    </row>
    <row r="3" spans="1:20" ht="15" thickTop="1" x14ac:dyDescent="0.35">
      <c r="A3" s="496">
        <v>1</v>
      </c>
      <c r="B3" s="172" t="s">
        <v>2381</v>
      </c>
      <c r="C3" s="497" t="s">
        <v>2382</v>
      </c>
      <c r="D3" s="498" t="s">
        <v>2383</v>
      </c>
      <c r="E3" s="499">
        <v>584216.77</v>
      </c>
      <c r="F3" s="499">
        <v>709512.35</v>
      </c>
      <c r="G3" s="500">
        <v>1368</v>
      </c>
      <c r="H3" s="498" t="s">
        <v>1120</v>
      </c>
      <c r="I3" s="498">
        <v>1987</v>
      </c>
      <c r="J3" s="498">
        <v>1987</v>
      </c>
      <c r="K3" s="172">
        <v>250</v>
      </c>
      <c r="L3" s="172">
        <v>250</v>
      </c>
      <c r="M3" s="172">
        <v>380</v>
      </c>
      <c r="N3" s="172">
        <v>120</v>
      </c>
      <c r="O3" s="429" t="s">
        <v>1135</v>
      </c>
      <c r="P3" s="172" t="s">
        <v>2384</v>
      </c>
      <c r="Q3" s="429" t="s">
        <v>2385</v>
      </c>
      <c r="R3" s="172">
        <v>110</v>
      </c>
      <c r="S3" s="172" t="s">
        <v>434</v>
      </c>
      <c r="T3" s="501" t="s">
        <v>376</v>
      </c>
    </row>
    <row r="4" spans="1:20" ht="26" customHeight="1" x14ac:dyDescent="0.35">
      <c r="A4" s="481">
        <v>2</v>
      </c>
      <c r="B4" s="173" t="s">
        <v>2386</v>
      </c>
      <c r="C4" s="47" t="s">
        <v>2382</v>
      </c>
      <c r="D4" s="482" t="s">
        <v>2383</v>
      </c>
      <c r="E4" s="22">
        <v>601050.27</v>
      </c>
      <c r="F4" s="22">
        <v>708416.99</v>
      </c>
      <c r="G4" s="22">
        <v>1168</v>
      </c>
      <c r="H4" s="482" t="s">
        <v>1120</v>
      </c>
      <c r="I4" s="482">
        <v>1988</v>
      </c>
      <c r="J4" s="482">
        <f>I4</f>
        <v>1988</v>
      </c>
      <c r="K4" s="482">
        <v>100</v>
      </c>
      <c r="L4" s="482">
        <v>100</v>
      </c>
      <c r="M4" s="482">
        <v>150</v>
      </c>
      <c r="N4" s="482">
        <v>50</v>
      </c>
      <c r="O4" s="486" t="s">
        <v>2387</v>
      </c>
      <c r="P4" s="482" t="s">
        <v>1145</v>
      </c>
      <c r="Q4" s="23" t="s">
        <v>2385</v>
      </c>
      <c r="R4" s="482">
        <v>130</v>
      </c>
      <c r="S4" s="173" t="s">
        <v>434</v>
      </c>
      <c r="T4" s="485" t="s">
        <v>376</v>
      </c>
    </row>
    <row r="5" spans="1:20" ht="26.5" x14ac:dyDescent="0.35">
      <c r="A5" s="481">
        <v>3</v>
      </c>
      <c r="B5" s="173" t="s">
        <v>2388</v>
      </c>
      <c r="C5" s="63" t="s">
        <v>2382</v>
      </c>
      <c r="D5" s="482" t="s">
        <v>2383</v>
      </c>
      <c r="E5" s="482">
        <v>607691</v>
      </c>
      <c r="F5" s="482">
        <v>718667</v>
      </c>
      <c r="G5" s="482">
        <v>1227</v>
      </c>
      <c r="H5" s="482" t="s">
        <v>1120</v>
      </c>
      <c r="I5" s="482">
        <v>1995</v>
      </c>
      <c r="J5" s="482">
        <f>I5</f>
        <v>1995</v>
      </c>
      <c r="K5" s="482">
        <v>127</v>
      </c>
      <c r="L5" s="482">
        <v>127</v>
      </c>
      <c r="M5" s="482">
        <v>200</v>
      </c>
      <c r="N5" s="482">
        <v>54</v>
      </c>
      <c r="O5" s="486" t="str">
        <f>O4</f>
        <v>Maize, teef, fruit, tomato, …</v>
      </c>
      <c r="P5" s="482" t="s">
        <v>1145</v>
      </c>
      <c r="Q5" s="23" t="s">
        <v>2385</v>
      </c>
      <c r="R5" s="482">
        <v>135</v>
      </c>
      <c r="S5" s="173" t="s">
        <v>434</v>
      </c>
      <c r="T5" s="485" t="s">
        <v>2389</v>
      </c>
    </row>
    <row r="6" spans="1:20" ht="26.5" x14ac:dyDescent="0.35">
      <c r="A6" s="481">
        <v>4</v>
      </c>
      <c r="B6" s="173" t="s">
        <v>2390</v>
      </c>
      <c r="C6" s="63" t="s">
        <v>2382</v>
      </c>
      <c r="D6" s="482" t="s">
        <v>2383</v>
      </c>
      <c r="E6" s="483">
        <v>589891.88600000006</v>
      </c>
      <c r="F6" s="483">
        <v>701741.56299999997</v>
      </c>
      <c r="G6" s="22">
        <v>1191</v>
      </c>
      <c r="H6" s="482" t="s">
        <v>1120</v>
      </c>
      <c r="I6" s="482">
        <v>1984</v>
      </c>
      <c r="J6" s="482">
        <f>I6</f>
        <v>1984</v>
      </c>
      <c r="K6" s="482">
        <v>80</v>
      </c>
      <c r="L6" s="482">
        <v>50</v>
      </c>
      <c r="M6" s="482">
        <v>130</v>
      </c>
      <c r="N6" s="482">
        <v>30</v>
      </c>
      <c r="O6" s="486" t="str">
        <f>O5</f>
        <v>Maize, teef, fruit, tomato, …</v>
      </c>
      <c r="P6" s="482" t="s">
        <v>1145</v>
      </c>
      <c r="Q6" s="23" t="s">
        <v>2385</v>
      </c>
      <c r="R6" s="482">
        <v>130</v>
      </c>
      <c r="S6" s="173" t="s">
        <v>469</v>
      </c>
      <c r="T6" s="485" t="s">
        <v>376</v>
      </c>
    </row>
    <row r="7" spans="1:20" x14ac:dyDescent="0.35">
      <c r="A7" s="481">
        <v>5</v>
      </c>
      <c r="B7" s="173" t="s">
        <v>2391</v>
      </c>
      <c r="C7" s="47" t="s">
        <v>2382</v>
      </c>
      <c r="D7" s="482" t="s">
        <v>2383</v>
      </c>
      <c r="E7" s="482">
        <v>597153.72</v>
      </c>
      <c r="F7" s="482">
        <v>715062.46</v>
      </c>
      <c r="G7" s="482">
        <v>1323</v>
      </c>
      <c r="H7" s="482" t="s">
        <v>1120</v>
      </c>
      <c r="I7" s="482">
        <v>2012</v>
      </c>
      <c r="J7" s="482">
        <v>2013</v>
      </c>
      <c r="K7" s="482">
        <v>400</v>
      </c>
      <c r="L7" s="482">
        <v>230</v>
      </c>
      <c r="M7" s="482">
        <v>420</v>
      </c>
      <c r="N7" s="482">
        <v>40</v>
      </c>
      <c r="O7" s="486" t="str">
        <f>O3</f>
        <v>wheat, maize, teff, fruit</v>
      </c>
      <c r="P7" s="482" t="s">
        <v>1145</v>
      </c>
      <c r="Q7" s="23" t="s">
        <v>2385</v>
      </c>
      <c r="R7" s="482">
        <v>117</v>
      </c>
      <c r="S7" s="22" t="str">
        <f>S5</f>
        <v>IFAD</v>
      </c>
      <c r="T7" s="485" t="s">
        <v>376</v>
      </c>
    </row>
    <row r="8" spans="1:20" x14ac:dyDescent="0.35">
      <c r="A8" s="481">
        <v>6</v>
      </c>
      <c r="B8" s="173" t="s">
        <v>2392</v>
      </c>
      <c r="C8" s="63" t="s">
        <v>2382</v>
      </c>
      <c r="D8" s="482" t="s">
        <v>2383</v>
      </c>
      <c r="E8" s="22">
        <v>581098.88600000006</v>
      </c>
      <c r="F8" s="22">
        <v>696255.14150000003</v>
      </c>
      <c r="G8" s="22">
        <v>1081.5</v>
      </c>
      <c r="H8" s="482" t="s">
        <v>1120</v>
      </c>
      <c r="I8" s="482">
        <v>2010</v>
      </c>
      <c r="J8" s="482">
        <v>2012</v>
      </c>
      <c r="K8" s="482">
        <v>400</v>
      </c>
      <c r="L8" s="482">
        <v>450</v>
      </c>
      <c r="M8" s="482">
        <v>420</v>
      </c>
      <c r="N8" s="482">
        <v>30</v>
      </c>
      <c r="O8" s="482" t="str">
        <f>O7</f>
        <v>wheat, maize, teff, fruit</v>
      </c>
      <c r="P8" s="482" t="s">
        <v>1145</v>
      </c>
      <c r="Q8" s="23" t="s">
        <v>2385</v>
      </c>
      <c r="R8" s="482">
        <v>148</v>
      </c>
      <c r="S8" s="22" t="str">
        <f>S7</f>
        <v>IFAD</v>
      </c>
      <c r="T8" s="485" t="s">
        <v>376</v>
      </c>
    </row>
    <row r="9" spans="1:20" ht="26.5" x14ac:dyDescent="0.35">
      <c r="A9" s="481">
        <v>7</v>
      </c>
      <c r="B9" s="173" t="s">
        <v>2393</v>
      </c>
      <c r="C9" s="63" t="s">
        <v>2382</v>
      </c>
      <c r="D9" s="482" t="s">
        <v>2394</v>
      </c>
      <c r="E9" s="484">
        <v>616691</v>
      </c>
      <c r="F9" s="22">
        <v>735049</v>
      </c>
      <c r="G9" s="22">
        <v>1254</v>
      </c>
      <c r="H9" s="482" t="s">
        <v>1120</v>
      </c>
      <c r="I9" s="482">
        <v>1996</v>
      </c>
      <c r="J9" s="482">
        <f>I9</f>
        <v>1996</v>
      </c>
      <c r="K9" s="173">
        <v>650</v>
      </c>
      <c r="L9" s="173">
        <v>450</v>
      </c>
      <c r="M9" s="173">
        <v>780</v>
      </c>
      <c r="N9" s="173">
        <v>120</v>
      </c>
      <c r="O9" s="23" t="s">
        <v>2395</v>
      </c>
      <c r="P9" s="173" t="s">
        <v>1145</v>
      </c>
      <c r="Q9" s="23" t="s">
        <v>2396</v>
      </c>
      <c r="R9" s="173">
        <v>125</v>
      </c>
      <c r="S9" s="22" t="str">
        <f>S8</f>
        <v>IFAD</v>
      </c>
      <c r="T9" s="485" t="str">
        <f>T5</f>
        <v>semi-functional</v>
      </c>
    </row>
    <row r="10" spans="1:20" ht="26.5" x14ac:dyDescent="0.35">
      <c r="A10" s="481">
        <v>8</v>
      </c>
      <c r="B10" s="173" t="s">
        <v>2397</v>
      </c>
      <c r="C10" s="63" t="s">
        <v>2382</v>
      </c>
      <c r="D10" s="482" t="s">
        <v>2394</v>
      </c>
      <c r="E10" s="22">
        <v>628660</v>
      </c>
      <c r="F10" s="22">
        <v>744657</v>
      </c>
      <c r="G10" s="22">
        <v>1167</v>
      </c>
      <c r="H10" s="482" t="s">
        <v>1120</v>
      </c>
      <c r="I10" s="482">
        <v>1997</v>
      </c>
      <c r="J10" s="482">
        <f>I10</f>
        <v>1997</v>
      </c>
      <c r="K10" s="482">
        <v>517</v>
      </c>
      <c r="L10" s="482">
        <v>517</v>
      </c>
      <c r="M10" s="482">
        <v>1000</v>
      </c>
      <c r="N10" s="482">
        <v>34</v>
      </c>
      <c r="O10" s="486" t="str">
        <f>O9</f>
        <v>wheat, maize, teff, fruit, tomato, …</v>
      </c>
      <c r="P10" s="482" t="s">
        <v>1139</v>
      </c>
      <c r="Q10" s="23" t="s">
        <v>2396</v>
      </c>
      <c r="R10" s="482">
        <v>105</v>
      </c>
      <c r="S10" s="22" t="s">
        <v>2398</v>
      </c>
      <c r="T10" s="485" t="s">
        <v>376</v>
      </c>
    </row>
    <row r="11" spans="1:20" ht="26.5" x14ac:dyDescent="0.35">
      <c r="A11" s="481">
        <v>9</v>
      </c>
      <c r="B11" s="173" t="s">
        <v>2399</v>
      </c>
      <c r="C11" s="63" t="s">
        <v>2382</v>
      </c>
      <c r="D11" s="482" t="s">
        <v>2394</v>
      </c>
      <c r="E11" s="482">
        <v>622583</v>
      </c>
      <c r="F11" s="482">
        <v>752596</v>
      </c>
      <c r="G11" s="482">
        <v>1270</v>
      </c>
      <c r="H11" s="482" t="s">
        <v>1120</v>
      </c>
      <c r="I11" s="482">
        <v>1996</v>
      </c>
      <c r="J11" s="482">
        <f>I11</f>
        <v>1996</v>
      </c>
      <c r="K11" s="482">
        <v>200</v>
      </c>
      <c r="L11" s="482">
        <v>150</v>
      </c>
      <c r="M11" s="482">
        <v>300</v>
      </c>
      <c r="N11" s="482">
        <v>100</v>
      </c>
      <c r="O11" s="486" t="str">
        <f>O10</f>
        <v>wheat, maize, teff, fruit, tomato, …</v>
      </c>
      <c r="P11" s="482" t="s">
        <v>1139</v>
      </c>
      <c r="Q11" s="23" t="s">
        <v>2396</v>
      </c>
      <c r="R11" s="482">
        <v>110</v>
      </c>
      <c r="S11" s="22" t="str">
        <f>S9</f>
        <v>IFAD</v>
      </c>
      <c r="T11" s="485" t="str">
        <f>T9</f>
        <v>semi-functional</v>
      </c>
    </row>
    <row r="12" spans="1:20" ht="26.5" x14ac:dyDescent="0.35">
      <c r="A12" s="481">
        <v>10</v>
      </c>
      <c r="B12" s="173" t="s">
        <v>2400</v>
      </c>
      <c r="C12" s="63" t="s">
        <v>2382</v>
      </c>
      <c r="D12" s="482" t="s">
        <v>2394</v>
      </c>
      <c r="E12" s="22">
        <v>625096.85</v>
      </c>
      <c r="F12" s="22">
        <v>745246.5</v>
      </c>
      <c r="G12" s="22">
        <v>1200</v>
      </c>
      <c r="H12" s="482" t="s">
        <v>1120</v>
      </c>
      <c r="I12" s="482">
        <v>2006</v>
      </c>
      <c r="J12" s="482">
        <v>2008</v>
      </c>
      <c r="K12" s="482">
        <v>200</v>
      </c>
      <c r="L12" s="482">
        <v>200</v>
      </c>
      <c r="M12" s="482">
        <v>150</v>
      </c>
      <c r="N12" s="482">
        <v>50</v>
      </c>
      <c r="O12" s="486" t="str">
        <f>O6</f>
        <v>Maize, teef, fruit, tomato, …</v>
      </c>
      <c r="P12" s="482" t="s">
        <v>1139</v>
      </c>
      <c r="Q12" s="23" t="s">
        <v>2396</v>
      </c>
      <c r="R12" s="482">
        <v>107</v>
      </c>
      <c r="S12" s="22" t="str">
        <f>S11</f>
        <v>IFAD</v>
      </c>
      <c r="T12" s="485" t="str">
        <f>T10</f>
        <v>functional</v>
      </c>
    </row>
    <row r="13" spans="1:20" ht="26.5" x14ac:dyDescent="0.35">
      <c r="A13" s="481">
        <v>11</v>
      </c>
      <c r="B13" s="173" t="s">
        <v>2401</v>
      </c>
      <c r="C13" s="63" t="s">
        <v>2382</v>
      </c>
      <c r="D13" s="482" t="s">
        <v>2394</v>
      </c>
      <c r="E13" s="22">
        <v>627952.87</v>
      </c>
      <c r="F13" s="22">
        <v>747829.56</v>
      </c>
      <c r="G13" s="22">
        <v>1169.9000000000001</v>
      </c>
      <c r="H13" s="482" t="s">
        <v>1120</v>
      </c>
      <c r="I13" s="482">
        <v>2006</v>
      </c>
      <c r="J13" s="173">
        <v>2009</v>
      </c>
      <c r="K13" s="173">
        <v>800</v>
      </c>
      <c r="L13" s="173">
        <v>400</v>
      </c>
      <c r="M13" s="173">
        <v>650</v>
      </c>
      <c r="N13" s="173">
        <v>150</v>
      </c>
      <c r="O13" s="23" t="s">
        <v>1135</v>
      </c>
      <c r="P13" s="173" t="s">
        <v>2384</v>
      </c>
      <c r="Q13" s="23" t="str">
        <f>Q9</f>
        <v>Haro Domal &amp; Robe</v>
      </c>
      <c r="R13" s="173">
        <v>107</v>
      </c>
      <c r="S13" s="22" t="str">
        <f t="shared" ref="S13:S14" si="0">S11</f>
        <v>IFAD</v>
      </c>
      <c r="T13" s="485" t="s">
        <v>2402</v>
      </c>
    </row>
    <row r="14" spans="1:20" ht="26.5" x14ac:dyDescent="0.35">
      <c r="A14" s="481">
        <v>12</v>
      </c>
      <c r="B14" s="173" t="s">
        <v>2403</v>
      </c>
      <c r="C14" s="63" t="s">
        <v>2382</v>
      </c>
      <c r="D14" s="482" t="s">
        <v>2394</v>
      </c>
      <c r="E14" s="22">
        <v>636493.19700000004</v>
      </c>
      <c r="F14" s="22">
        <v>746748.66700000002</v>
      </c>
      <c r="G14" s="22">
        <v>1079.8800000000001</v>
      </c>
      <c r="H14" s="482" t="s">
        <v>1120</v>
      </c>
      <c r="I14" s="482">
        <v>2012</v>
      </c>
      <c r="J14" s="482">
        <v>2014</v>
      </c>
      <c r="K14" s="482">
        <v>250</v>
      </c>
      <c r="L14" s="482">
        <v>200</v>
      </c>
      <c r="M14" s="482">
        <v>320</v>
      </c>
      <c r="N14" s="482">
        <v>60</v>
      </c>
      <c r="O14" s="486" t="str">
        <f>O13</f>
        <v>wheat, maize, teff, fruit</v>
      </c>
      <c r="P14" s="482" t="s">
        <v>1145</v>
      </c>
      <c r="Q14" s="23" t="str">
        <f>Q10</f>
        <v>Haro Domal &amp; Robe</v>
      </c>
      <c r="R14" s="482">
        <v>93</v>
      </c>
      <c r="S14" s="22" t="str">
        <f t="shared" si="0"/>
        <v>IFAD</v>
      </c>
      <c r="T14" s="485" t="str">
        <f>T12</f>
        <v>functional</v>
      </c>
    </row>
    <row r="15" spans="1:20" x14ac:dyDescent="0.35">
      <c r="A15" s="481">
        <v>13</v>
      </c>
      <c r="B15" s="173" t="s">
        <v>2404</v>
      </c>
      <c r="C15" s="63" t="s">
        <v>2382</v>
      </c>
      <c r="D15" s="482" t="s">
        <v>2405</v>
      </c>
      <c r="E15" s="390">
        <v>767049.74</v>
      </c>
      <c r="F15" s="390">
        <v>681804.65800000005</v>
      </c>
      <c r="G15" s="390">
        <v>1528</v>
      </c>
      <c r="H15" s="482" t="s">
        <v>1120</v>
      </c>
      <c r="I15" s="482">
        <v>1980</v>
      </c>
      <c r="J15" s="482">
        <f>I15</f>
        <v>1980</v>
      </c>
      <c r="K15" s="173">
        <v>450</v>
      </c>
      <c r="L15" s="173">
        <v>350</v>
      </c>
      <c r="M15" s="173">
        <v>750</v>
      </c>
      <c r="N15" s="173">
        <v>150</v>
      </c>
      <c r="O15" s="23" t="s">
        <v>2406</v>
      </c>
      <c r="P15" s="173" t="s">
        <v>1145</v>
      </c>
      <c r="Q15" s="23" t="s">
        <v>2407</v>
      </c>
      <c r="R15" s="173">
        <v>85</v>
      </c>
      <c r="S15" s="22" t="s">
        <v>469</v>
      </c>
      <c r="T15" s="485" t="str">
        <f>T11</f>
        <v>semi-functional</v>
      </c>
    </row>
    <row r="16" spans="1:20" x14ac:dyDescent="0.35">
      <c r="A16" s="481">
        <v>14</v>
      </c>
      <c r="B16" s="173" t="s">
        <v>2408</v>
      </c>
      <c r="C16" s="63" t="s">
        <v>2382</v>
      </c>
      <c r="D16" s="482" t="s">
        <v>2405</v>
      </c>
      <c r="E16" s="22">
        <v>664198.84</v>
      </c>
      <c r="F16" s="22">
        <v>771178.48</v>
      </c>
      <c r="G16" s="22">
        <v>1771.07</v>
      </c>
      <c r="H16" s="486" t="str">
        <f>H21</f>
        <v>Spring/simple intake/</v>
      </c>
      <c r="I16" s="482">
        <v>2011</v>
      </c>
      <c r="J16" s="482">
        <v>2012</v>
      </c>
      <c r="K16" s="482">
        <v>120</v>
      </c>
      <c r="L16" s="482">
        <v>80</v>
      </c>
      <c r="M16" s="482">
        <v>140</v>
      </c>
      <c r="N16" s="482">
        <v>20</v>
      </c>
      <c r="O16" s="482" t="str">
        <f>O15</f>
        <v>Wheat, teff, maize</v>
      </c>
      <c r="P16" s="482" t="s">
        <v>1139</v>
      </c>
      <c r="Q16" s="23" t="s">
        <v>2407</v>
      </c>
      <c r="R16" s="482">
        <v>70</v>
      </c>
      <c r="S16" s="22" t="s">
        <v>469</v>
      </c>
      <c r="T16" s="485" t="str">
        <f>T13</f>
        <v>not functional</v>
      </c>
    </row>
    <row r="17" spans="1:20" x14ac:dyDescent="0.35">
      <c r="A17" s="481">
        <v>15</v>
      </c>
      <c r="B17" s="173" t="s">
        <v>2409</v>
      </c>
      <c r="C17" s="63" t="s">
        <v>2382</v>
      </c>
      <c r="D17" s="482" t="s">
        <v>2410</v>
      </c>
      <c r="E17" s="22">
        <v>601670</v>
      </c>
      <c r="F17" s="22">
        <v>787969</v>
      </c>
      <c r="G17" s="22">
        <v>2508</v>
      </c>
      <c r="H17" s="482" t="s">
        <v>1120</v>
      </c>
      <c r="I17" s="482">
        <v>2015</v>
      </c>
      <c r="J17" s="482">
        <v>2016</v>
      </c>
      <c r="K17" s="482">
        <v>80</v>
      </c>
      <c r="L17" s="482">
        <v>60</v>
      </c>
      <c r="M17" s="482">
        <v>90</v>
      </c>
      <c r="N17" s="482">
        <v>30</v>
      </c>
      <c r="O17" s="482" t="s">
        <v>2411</v>
      </c>
      <c r="P17" s="173" t="s">
        <v>1145</v>
      </c>
      <c r="Q17" s="482" t="s">
        <v>2412</v>
      </c>
      <c r="R17" s="482">
        <v>12</v>
      </c>
      <c r="S17" s="22" t="s">
        <v>662</v>
      </c>
      <c r="T17" s="485" t="str">
        <f>T14</f>
        <v>functional</v>
      </c>
    </row>
    <row r="18" spans="1:20" x14ac:dyDescent="0.35">
      <c r="A18" s="481">
        <v>16</v>
      </c>
      <c r="B18" s="173" t="s">
        <v>2413</v>
      </c>
      <c r="C18" s="63" t="s">
        <v>2382</v>
      </c>
      <c r="D18" s="482" t="s">
        <v>2410</v>
      </c>
      <c r="E18" s="22">
        <v>608557.15</v>
      </c>
      <c r="F18" s="22">
        <v>794223.75</v>
      </c>
      <c r="G18" s="22">
        <v>2387.5</v>
      </c>
      <c r="H18" s="482" t="s">
        <v>1120</v>
      </c>
      <c r="I18" s="482">
        <v>2007</v>
      </c>
      <c r="J18" s="482">
        <v>2009</v>
      </c>
      <c r="K18" s="482">
        <v>300</v>
      </c>
      <c r="L18" s="482">
        <v>200</v>
      </c>
      <c r="M18" s="482">
        <v>380</v>
      </c>
      <c r="N18" s="482">
        <v>20</v>
      </c>
      <c r="O18" s="482" t="str">
        <f>O17</f>
        <v>wheat, barley, potato</v>
      </c>
      <c r="P18" s="482" t="s">
        <v>1139</v>
      </c>
      <c r="Q18" s="482" t="s">
        <v>2412</v>
      </c>
      <c r="R18" s="482">
        <v>7</v>
      </c>
      <c r="S18" s="22" t="s">
        <v>1258</v>
      </c>
      <c r="T18" s="485" t="str">
        <f>T13</f>
        <v>not functional</v>
      </c>
    </row>
    <row r="19" spans="1:20" x14ac:dyDescent="0.35">
      <c r="A19" s="481">
        <v>17</v>
      </c>
      <c r="B19" s="173" t="s">
        <v>2414</v>
      </c>
      <c r="C19" s="63" t="s">
        <v>2382</v>
      </c>
      <c r="D19" s="482" t="s">
        <v>2410</v>
      </c>
      <c r="E19" s="22">
        <v>6053.82</v>
      </c>
      <c r="F19" s="22">
        <v>783253</v>
      </c>
      <c r="G19" s="22">
        <v>2509</v>
      </c>
      <c r="H19" s="482" t="s">
        <v>1120</v>
      </c>
      <c r="I19" s="482">
        <v>2006</v>
      </c>
      <c r="J19" s="482">
        <v>2007</v>
      </c>
      <c r="K19" s="482">
        <v>54</v>
      </c>
      <c r="L19" s="482">
        <v>54</v>
      </c>
      <c r="M19" s="482">
        <v>98</v>
      </c>
      <c r="N19" s="482">
        <v>10</v>
      </c>
      <c r="O19" s="482" t="str">
        <f>O18</f>
        <v>wheat, barley, potato</v>
      </c>
      <c r="P19" s="482" t="s">
        <v>1145</v>
      </c>
      <c r="Q19" s="482" t="s">
        <v>2412</v>
      </c>
      <c r="R19" s="482">
        <v>9</v>
      </c>
      <c r="S19" s="22" t="s">
        <v>1258</v>
      </c>
      <c r="T19" s="485" t="str">
        <f>T14</f>
        <v>functional</v>
      </c>
    </row>
    <row r="20" spans="1:20" x14ac:dyDescent="0.35">
      <c r="A20" s="481">
        <v>18</v>
      </c>
      <c r="B20" s="173" t="s">
        <v>2415</v>
      </c>
      <c r="C20" s="63" t="s">
        <v>2382</v>
      </c>
      <c r="D20" s="482" t="s">
        <v>2410</v>
      </c>
      <c r="E20" s="482">
        <v>616354.4</v>
      </c>
      <c r="F20" s="482">
        <v>779725.2</v>
      </c>
      <c r="G20" s="482">
        <v>2464.4520000000002</v>
      </c>
      <c r="H20" s="482" t="s">
        <v>1120</v>
      </c>
      <c r="I20" s="482">
        <v>2005</v>
      </c>
      <c r="J20" s="482">
        <v>2006</v>
      </c>
      <c r="K20" s="173">
        <v>600</v>
      </c>
      <c r="L20" s="173">
        <v>163</v>
      </c>
      <c r="M20" s="173">
        <v>280</v>
      </c>
      <c r="N20" s="173">
        <v>46</v>
      </c>
      <c r="O20" s="23" t="s">
        <v>2411</v>
      </c>
      <c r="P20" s="173" t="s">
        <v>1139</v>
      </c>
      <c r="Q20" s="23" t="s">
        <v>2412</v>
      </c>
      <c r="R20" s="173">
        <v>10</v>
      </c>
      <c r="S20" s="22" t="str">
        <f>S16</f>
        <v>Gov't</v>
      </c>
      <c r="T20" s="485" t="str">
        <f>T18</f>
        <v>not functional</v>
      </c>
    </row>
    <row r="21" spans="1:20" x14ac:dyDescent="0.35">
      <c r="A21" s="481">
        <v>19</v>
      </c>
      <c r="B21" s="173" t="s">
        <v>2416</v>
      </c>
      <c r="C21" s="63" t="s">
        <v>2382</v>
      </c>
      <c r="D21" s="482" t="s">
        <v>2410</v>
      </c>
      <c r="E21" s="482">
        <v>629102.74</v>
      </c>
      <c r="F21" s="482">
        <v>792724.34</v>
      </c>
      <c r="G21" s="482">
        <v>2379</v>
      </c>
      <c r="H21" s="486" t="str">
        <f>H31</f>
        <v>Spring/simple intake/</v>
      </c>
      <c r="I21" s="482">
        <v>2015</v>
      </c>
      <c r="J21" s="482">
        <v>2016</v>
      </c>
      <c r="K21" s="482">
        <v>50</v>
      </c>
      <c r="L21" s="482">
        <v>50</v>
      </c>
      <c r="M21" s="482">
        <v>85</v>
      </c>
      <c r="N21" s="482">
        <v>15</v>
      </c>
      <c r="O21" s="482" t="str">
        <f>O20</f>
        <v>wheat, barley, potato</v>
      </c>
      <c r="P21" s="482" t="s">
        <v>2384</v>
      </c>
      <c r="Q21" s="23" t="s">
        <v>2412</v>
      </c>
      <c r="R21" s="482">
        <v>35</v>
      </c>
      <c r="S21" s="22" t="str">
        <f>S17</f>
        <v>AGP-II</v>
      </c>
      <c r="T21" s="485" t="str">
        <f>T19</f>
        <v>functional</v>
      </c>
    </row>
    <row r="22" spans="1:20" x14ac:dyDescent="0.35">
      <c r="A22" s="481">
        <v>20</v>
      </c>
      <c r="B22" s="173" t="s">
        <v>2417</v>
      </c>
      <c r="C22" s="63" t="s">
        <v>2382</v>
      </c>
      <c r="D22" s="482" t="s">
        <v>2418</v>
      </c>
      <c r="E22" s="482">
        <v>609964.43000000005</v>
      </c>
      <c r="F22" s="487">
        <v>800922</v>
      </c>
      <c r="G22" s="488">
        <v>2344.1</v>
      </c>
      <c r="H22" s="482" t="s">
        <v>1120</v>
      </c>
      <c r="I22" s="482">
        <v>1996</v>
      </c>
      <c r="J22" s="482">
        <f>I22</f>
        <v>1996</v>
      </c>
      <c r="K22" s="482">
        <v>1200</v>
      </c>
      <c r="L22" s="482">
        <v>487</v>
      </c>
      <c r="M22" s="482">
        <v>900</v>
      </c>
      <c r="N22" s="482">
        <v>74</v>
      </c>
      <c r="O22" s="482" t="str">
        <f>O21</f>
        <v>wheat, barley, potato</v>
      </c>
      <c r="P22" s="482" t="s">
        <v>2384</v>
      </c>
      <c r="Q22" s="482" t="s">
        <v>2419</v>
      </c>
      <c r="R22" s="482">
        <v>14</v>
      </c>
      <c r="S22" s="22" t="s">
        <v>620</v>
      </c>
      <c r="T22" s="485" t="str">
        <f>T19</f>
        <v>functional</v>
      </c>
    </row>
    <row r="23" spans="1:20" x14ac:dyDescent="0.35">
      <c r="A23" s="481">
        <v>21</v>
      </c>
      <c r="B23" s="173" t="s">
        <v>2420</v>
      </c>
      <c r="C23" s="63" t="s">
        <v>2382</v>
      </c>
      <c r="D23" s="482" t="s">
        <v>2418</v>
      </c>
      <c r="E23" s="482">
        <v>582994.91</v>
      </c>
      <c r="F23" s="482">
        <v>821628.35</v>
      </c>
      <c r="G23" s="482">
        <v>1372</v>
      </c>
      <c r="H23" s="482" t="s">
        <v>1120</v>
      </c>
      <c r="I23" s="482">
        <v>1992</v>
      </c>
      <c r="J23" s="482">
        <f>I23</f>
        <v>1992</v>
      </c>
      <c r="K23" s="482">
        <v>75</v>
      </c>
      <c r="L23" s="482">
        <v>65</v>
      </c>
      <c r="M23" s="482">
        <v>110</v>
      </c>
      <c r="N23" s="482">
        <v>20</v>
      </c>
      <c r="O23" s="482" t="str">
        <f>O22</f>
        <v>wheat, barley, potato</v>
      </c>
      <c r="P23" s="482" t="s">
        <v>2384</v>
      </c>
      <c r="Q23" s="482" t="s">
        <v>2419</v>
      </c>
      <c r="R23" s="482">
        <v>140</v>
      </c>
      <c r="S23" s="22" t="s">
        <v>2421</v>
      </c>
      <c r="T23" s="485" t="str">
        <f>T22</f>
        <v>functional</v>
      </c>
    </row>
    <row r="24" spans="1:20" x14ac:dyDescent="0.35">
      <c r="A24" s="481">
        <v>22</v>
      </c>
      <c r="B24" s="173" t="s">
        <v>2422</v>
      </c>
      <c r="C24" s="63" t="s">
        <v>2382</v>
      </c>
      <c r="D24" s="482" t="s">
        <v>2418</v>
      </c>
      <c r="E24" s="482">
        <v>590478.43000000005</v>
      </c>
      <c r="F24" s="482">
        <v>804443.01</v>
      </c>
      <c r="G24" s="482">
        <v>2420</v>
      </c>
      <c r="H24" s="482" t="s">
        <v>1120</v>
      </c>
      <c r="I24" s="482">
        <v>2006</v>
      </c>
      <c r="J24" s="482">
        <v>2007</v>
      </c>
      <c r="K24" s="482">
        <v>45</v>
      </c>
      <c r="L24" s="482">
        <v>22</v>
      </c>
      <c r="M24" s="482">
        <v>36</v>
      </c>
      <c r="N24" s="482">
        <v>8</v>
      </c>
      <c r="O24" s="482" t="str">
        <f>O23</f>
        <v>wheat, barley, potato</v>
      </c>
      <c r="P24" s="482" t="s">
        <v>1145</v>
      </c>
      <c r="Q24" s="482" t="s">
        <v>2419</v>
      </c>
      <c r="R24" s="482">
        <v>35</v>
      </c>
      <c r="S24" s="22" t="s">
        <v>756</v>
      </c>
      <c r="T24" s="485" t="str">
        <f>T23</f>
        <v>functional</v>
      </c>
    </row>
    <row r="25" spans="1:20" ht="26.5" x14ac:dyDescent="0.35">
      <c r="A25" s="481">
        <v>23</v>
      </c>
      <c r="B25" s="173" t="s">
        <v>2423</v>
      </c>
      <c r="C25" s="63" t="s">
        <v>2382</v>
      </c>
      <c r="D25" s="482" t="s">
        <v>2418</v>
      </c>
      <c r="E25" s="22">
        <v>597297</v>
      </c>
      <c r="F25" s="22">
        <v>811579</v>
      </c>
      <c r="G25" s="22">
        <v>2333</v>
      </c>
      <c r="H25" s="482" t="s">
        <v>1182</v>
      </c>
      <c r="I25" s="482">
        <v>2007</v>
      </c>
      <c r="J25" s="482">
        <v>2009</v>
      </c>
      <c r="K25" s="482">
        <v>500</v>
      </c>
      <c r="L25" s="482">
        <v>80</v>
      </c>
      <c r="M25" s="482">
        <v>150</v>
      </c>
      <c r="N25" s="482">
        <v>10</v>
      </c>
      <c r="O25" s="486" t="s">
        <v>2424</v>
      </c>
      <c r="P25" s="482" t="s">
        <v>1145</v>
      </c>
      <c r="Q25" s="482" t="s">
        <v>2419</v>
      </c>
      <c r="R25" s="482">
        <v>42</v>
      </c>
      <c r="S25" s="22" t="str">
        <f>S19</f>
        <v>AGP-I</v>
      </c>
      <c r="T25" s="485" t="str">
        <f>T18</f>
        <v>not functional</v>
      </c>
    </row>
    <row r="26" spans="1:20" ht="26.5" x14ac:dyDescent="0.35">
      <c r="A26" s="481">
        <v>24</v>
      </c>
      <c r="B26" s="173" t="s">
        <v>2425</v>
      </c>
      <c r="C26" s="63" t="s">
        <v>2382</v>
      </c>
      <c r="D26" s="482" t="s">
        <v>2418</v>
      </c>
      <c r="E26" s="482">
        <v>593137.87</v>
      </c>
      <c r="F26" s="482">
        <v>808910.82</v>
      </c>
      <c r="G26" s="482">
        <v>2370</v>
      </c>
      <c r="H26" s="482" t="s">
        <v>1182</v>
      </c>
      <c r="I26" s="482">
        <v>2007</v>
      </c>
      <c r="J26" s="482">
        <v>2015</v>
      </c>
      <c r="K26" s="482">
        <v>250</v>
      </c>
      <c r="L26" s="482">
        <v>60</v>
      </c>
      <c r="M26" s="482">
        <v>110</v>
      </c>
      <c r="N26" s="482">
        <v>10</v>
      </c>
      <c r="O26" s="486" t="str">
        <f>O25</f>
        <v>Wheat, Barley, greenpaper</v>
      </c>
      <c r="P26" s="482" t="s">
        <v>1145</v>
      </c>
      <c r="Q26" s="482" t="s">
        <v>2419</v>
      </c>
      <c r="R26" s="482">
        <v>45</v>
      </c>
      <c r="S26" s="22" t="str">
        <f>S25</f>
        <v>AGP-I</v>
      </c>
      <c r="T26" s="485" t="str">
        <f>T25</f>
        <v>not functional</v>
      </c>
    </row>
    <row r="27" spans="1:20" ht="26.5" x14ac:dyDescent="0.35">
      <c r="A27" s="481">
        <v>25</v>
      </c>
      <c r="B27" s="173" t="s">
        <v>2426</v>
      </c>
      <c r="C27" s="63" t="s">
        <v>2382</v>
      </c>
      <c r="D27" s="482" t="s">
        <v>2427</v>
      </c>
      <c r="E27" s="483">
        <v>574999.58400000003</v>
      </c>
      <c r="F27" s="483">
        <v>713138.23899999994</v>
      </c>
      <c r="G27" s="22">
        <v>1472</v>
      </c>
      <c r="H27" s="482" t="s">
        <v>1120</v>
      </c>
      <c r="I27" s="482">
        <v>2005</v>
      </c>
      <c r="J27" s="482">
        <v>2007</v>
      </c>
      <c r="K27" s="482">
        <v>450</v>
      </c>
      <c r="L27" s="482">
        <v>250</v>
      </c>
      <c r="M27" s="482">
        <v>400</v>
      </c>
      <c r="N27" s="482">
        <v>100</v>
      </c>
      <c r="O27" s="482" t="s">
        <v>2428</v>
      </c>
      <c r="P27" s="482" t="s">
        <v>2384</v>
      </c>
      <c r="Q27" s="486" t="s">
        <v>2429</v>
      </c>
      <c r="R27" s="482">
        <v>102</v>
      </c>
      <c r="S27" s="22" t="s">
        <v>434</v>
      </c>
      <c r="T27" s="485" t="str">
        <f>T24</f>
        <v>functional</v>
      </c>
    </row>
    <row r="28" spans="1:20" ht="26.5" x14ac:dyDescent="0.35">
      <c r="A28" s="481">
        <v>26</v>
      </c>
      <c r="B28" s="173" t="s">
        <v>2430</v>
      </c>
      <c r="C28" s="63" t="s">
        <v>2382</v>
      </c>
      <c r="D28" s="482" t="s">
        <v>2427</v>
      </c>
      <c r="E28" s="22">
        <v>570517</v>
      </c>
      <c r="F28" s="22">
        <v>710623</v>
      </c>
      <c r="G28" s="22">
        <v>1474</v>
      </c>
      <c r="H28" s="482" t="s">
        <v>1120</v>
      </c>
      <c r="I28" s="482">
        <v>2010</v>
      </c>
      <c r="J28" s="482">
        <v>2013</v>
      </c>
      <c r="K28" s="482">
        <v>600</v>
      </c>
      <c r="L28" s="482">
        <v>600</v>
      </c>
      <c r="M28" s="482">
        <v>1000</v>
      </c>
      <c r="N28" s="482">
        <v>200</v>
      </c>
      <c r="O28" s="482" t="str">
        <f>O27</f>
        <v>Fruit, tomato, teff, …</v>
      </c>
      <c r="P28" s="482" t="s">
        <v>2384</v>
      </c>
      <c r="Q28" s="486" t="s">
        <v>2429</v>
      </c>
      <c r="R28" s="482">
        <v>110</v>
      </c>
      <c r="S28" s="22" t="s">
        <v>434</v>
      </c>
      <c r="T28" s="485" t="str">
        <f>T26</f>
        <v>not functional</v>
      </c>
    </row>
    <row r="29" spans="1:20" ht="26.5" x14ac:dyDescent="0.35">
      <c r="A29" s="481">
        <v>27</v>
      </c>
      <c r="B29" s="173" t="s">
        <v>2431</v>
      </c>
      <c r="C29" s="63" t="s">
        <v>2382</v>
      </c>
      <c r="D29" s="482" t="s">
        <v>2427</v>
      </c>
      <c r="E29" s="22">
        <v>572168.37300000002</v>
      </c>
      <c r="F29" s="22">
        <v>730941.88300000003</v>
      </c>
      <c r="G29" s="489">
        <v>1727.5129999999999</v>
      </c>
      <c r="H29" s="482" t="s">
        <v>1120</v>
      </c>
      <c r="I29" s="482">
        <v>2013</v>
      </c>
      <c r="J29" s="482">
        <v>2014</v>
      </c>
      <c r="K29" s="482">
        <v>120</v>
      </c>
      <c r="L29" s="482">
        <v>80</v>
      </c>
      <c r="M29" s="482">
        <v>120</v>
      </c>
      <c r="N29" s="482">
        <v>40</v>
      </c>
      <c r="O29" s="482" t="s">
        <v>2432</v>
      </c>
      <c r="P29" s="482" t="s">
        <v>2384</v>
      </c>
      <c r="Q29" s="486" t="s">
        <v>2429</v>
      </c>
      <c r="R29" s="482">
        <v>135</v>
      </c>
      <c r="S29" s="22" t="s">
        <v>434</v>
      </c>
      <c r="T29" s="485" t="str">
        <f>T27</f>
        <v>functional</v>
      </c>
    </row>
    <row r="30" spans="1:20" ht="26.5" x14ac:dyDescent="0.35">
      <c r="A30" s="481">
        <v>28</v>
      </c>
      <c r="B30" s="490" t="s">
        <v>2433</v>
      </c>
      <c r="C30" s="63" t="s">
        <v>2382</v>
      </c>
      <c r="D30" s="482" t="s">
        <v>2434</v>
      </c>
      <c r="E30" s="22">
        <v>606500</v>
      </c>
      <c r="F30" s="22">
        <v>775648</v>
      </c>
      <c r="G30" s="22">
        <v>2695</v>
      </c>
      <c r="H30" s="482" t="s">
        <v>1120</v>
      </c>
      <c r="I30" s="482">
        <v>2007</v>
      </c>
      <c r="J30" s="482">
        <v>2007</v>
      </c>
      <c r="K30" s="482">
        <v>80</v>
      </c>
      <c r="L30" s="482">
        <v>80</v>
      </c>
      <c r="M30" s="482">
        <v>135</v>
      </c>
      <c r="N30" s="482">
        <v>25</v>
      </c>
      <c r="O30" s="486" t="s">
        <v>2435</v>
      </c>
      <c r="P30" s="482" t="s">
        <v>1139</v>
      </c>
      <c r="Q30" s="482" t="s">
        <v>2436</v>
      </c>
      <c r="R30" s="482">
        <v>12</v>
      </c>
      <c r="S30" s="22" t="s">
        <v>434</v>
      </c>
      <c r="T30" s="485"/>
    </row>
    <row r="31" spans="1:20" ht="26.5" x14ac:dyDescent="0.35">
      <c r="A31" s="481">
        <v>29</v>
      </c>
      <c r="B31" s="173" t="s">
        <v>2437</v>
      </c>
      <c r="C31" s="63" t="s">
        <v>2382</v>
      </c>
      <c r="D31" s="482" t="s">
        <v>2434</v>
      </c>
      <c r="E31" s="22">
        <v>600975</v>
      </c>
      <c r="F31" s="22">
        <v>777835</v>
      </c>
      <c r="G31" s="22">
        <v>2827</v>
      </c>
      <c r="H31" s="486" t="s">
        <v>2438</v>
      </c>
      <c r="I31" s="482">
        <v>2010</v>
      </c>
      <c r="J31" s="482">
        <v>2011</v>
      </c>
      <c r="K31" s="482">
        <v>100</v>
      </c>
      <c r="L31" s="482">
        <v>100</v>
      </c>
      <c r="M31" s="482">
        <v>95</v>
      </c>
      <c r="N31" s="482">
        <v>5</v>
      </c>
      <c r="O31" s="486" t="str">
        <f>O30</f>
        <v>Wheat, Barley, potato, Carrot, …</v>
      </c>
      <c r="P31" s="482" t="s">
        <v>1139</v>
      </c>
      <c r="Q31" s="482" t="s">
        <v>2436</v>
      </c>
      <c r="R31" s="482">
        <v>27</v>
      </c>
      <c r="S31" s="22" t="str">
        <f>S20</f>
        <v>Gov't</v>
      </c>
      <c r="T31" s="485" t="str">
        <f>T28</f>
        <v>not functional</v>
      </c>
    </row>
    <row r="32" spans="1:20" ht="26.5" x14ac:dyDescent="0.35">
      <c r="A32" s="481">
        <v>30</v>
      </c>
      <c r="B32" s="173" t="s">
        <v>2439</v>
      </c>
      <c r="C32" s="63" t="s">
        <v>2382</v>
      </c>
      <c r="D32" s="482" t="s">
        <v>2434</v>
      </c>
      <c r="E32" s="491">
        <v>610128</v>
      </c>
      <c r="F32" s="22">
        <v>774004</v>
      </c>
      <c r="G32" s="22">
        <v>2671</v>
      </c>
      <c r="H32" s="482" t="s">
        <v>1120</v>
      </c>
      <c r="I32" s="482">
        <v>2013</v>
      </c>
      <c r="J32" s="482">
        <v>2014</v>
      </c>
      <c r="K32" s="482">
        <v>120</v>
      </c>
      <c r="L32" s="482">
        <v>50</v>
      </c>
      <c r="M32" s="482">
        <v>85</v>
      </c>
      <c r="N32" s="482">
        <v>15</v>
      </c>
      <c r="O32" s="486" t="str">
        <f>O31</f>
        <v>Wheat, Barley, potato, Carrot, …</v>
      </c>
      <c r="P32" s="482" t="s">
        <v>1145</v>
      </c>
      <c r="Q32" s="482" t="s">
        <v>2436</v>
      </c>
      <c r="R32" s="482">
        <v>17</v>
      </c>
      <c r="S32" s="22" t="s">
        <v>2440</v>
      </c>
      <c r="T32" s="485" t="str">
        <f>T29</f>
        <v>functional</v>
      </c>
    </row>
    <row r="33" spans="1:20" ht="26.5" x14ac:dyDescent="0.35">
      <c r="A33" s="481">
        <v>31</v>
      </c>
      <c r="B33" s="173" t="s">
        <v>2441</v>
      </c>
      <c r="C33" s="63" t="s">
        <v>2382</v>
      </c>
      <c r="D33" s="482" t="s">
        <v>2442</v>
      </c>
      <c r="E33" s="482">
        <v>605745.85</v>
      </c>
      <c r="F33" s="482">
        <v>816513.2</v>
      </c>
      <c r="G33" s="482">
        <v>2306</v>
      </c>
      <c r="H33" s="482" t="s">
        <v>1182</v>
      </c>
      <c r="I33" s="482">
        <v>2008</v>
      </c>
      <c r="J33" s="482">
        <v>2010</v>
      </c>
      <c r="K33" s="482">
        <v>80</v>
      </c>
      <c r="L33" s="482">
        <v>60</v>
      </c>
      <c r="M33" s="482">
        <v>105</v>
      </c>
      <c r="N33" s="482">
        <v>15</v>
      </c>
      <c r="O33" s="486" t="str">
        <f>O25</f>
        <v>Wheat, Barley, greenpaper</v>
      </c>
      <c r="P33" s="482" t="s">
        <v>1145</v>
      </c>
      <c r="Q33" s="482" t="s">
        <v>2443</v>
      </c>
      <c r="R33" s="482">
        <v>55</v>
      </c>
      <c r="S33" s="22" t="str">
        <f>S26</f>
        <v>AGP-I</v>
      </c>
      <c r="T33" s="485" t="str">
        <f>T28</f>
        <v>not functional</v>
      </c>
    </row>
    <row r="34" spans="1:20" x14ac:dyDescent="0.35">
      <c r="A34" s="481">
        <v>32</v>
      </c>
      <c r="B34" s="173" t="s">
        <v>2444</v>
      </c>
      <c r="C34" s="63" t="s">
        <v>2382</v>
      </c>
      <c r="D34" s="482" t="s">
        <v>2442</v>
      </c>
      <c r="E34" s="482">
        <v>641348.17000000004</v>
      </c>
      <c r="F34" s="482">
        <v>820843.22</v>
      </c>
      <c r="G34" s="482">
        <v>1702</v>
      </c>
      <c r="H34" s="486" t="s">
        <v>2438</v>
      </c>
      <c r="I34" s="482">
        <v>2010</v>
      </c>
      <c r="J34" s="482">
        <v>2011</v>
      </c>
      <c r="K34" s="482">
        <v>50</v>
      </c>
      <c r="L34" s="482">
        <v>40</v>
      </c>
      <c r="M34" s="482">
        <v>80</v>
      </c>
      <c r="N34" s="482">
        <v>0</v>
      </c>
      <c r="O34" s="486" t="s">
        <v>2445</v>
      </c>
      <c r="P34" s="482" t="s">
        <v>1145</v>
      </c>
      <c r="Q34" s="482" t="s">
        <v>2443</v>
      </c>
      <c r="R34" s="482">
        <v>70</v>
      </c>
      <c r="S34" s="22" t="str">
        <f>S33</f>
        <v>AGP-I</v>
      </c>
      <c r="T34" s="485" t="str">
        <f>T32</f>
        <v>functional</v>
      </c>
    </row>
    <row r="35" spans="1:20" x14ac:dyDescent="0.35">
      <c r="A35" s="481">
        <v>33</v>
      </c>
      <c r="B35" s="173" t="s">
        <v>2446</v>
      </c>
      <c r="C35" s="63" t="s">
        <v>2382</v>
      </c>
      <c r="D35" s="482" t="s">
        <v>2442</v>
      </c>
      <c r="E35" s="482">
        <v>641686.84</v>
      </c>
      <c r="F35" s="482">
        <v>822324.88</v>
      </c>
      <c r="G35" s="482">
        <v>1645</v>
      </c>
      <c r="H35" s="486" t="s">
        <v>2438</v>
      </c>
      <c r="I35" s="482">
        <v>2011</v>
      </c>
      <c r="J35" s="482">
        <v>2012</v>
      </c>
      <c r="K35" s="482">
        <v>45</v>
      </c>
      <c r="L35" s="482">
        <v>35</v>
      </c>
      <c r="M35" s="482">
        <v>55</v>
      </c>
      <c r="N35" s="482">
        <v>15</v>
      </c>
      <c r="O35" s="482" t="str">
        <f>O34</f>
        <v>Fruit &amp; horticulture</v>
      </c>
      <c r="P35" s="482" t="s">
        <v>1145</v>
      </c>
      <c r="Q35" s="482" t="s">
        <v>2443</v>
      </c>
      <c r="R35" s="482">
        <v>73</v>
      </c>
      <c r="S35" s="22" t="s">
        <v>2447</v>
      </c>
      <c r="T35" s="485" t="str">
        <f>T33</f>
        <v>not functional</v>
      </c>
    </row>
    <row r="36" spans="1:20" ht="26.5" x14ac:dyDescent="0.35">
      <c r="A36" s="481">
        <v>34</v>
      </c>
      <c r="B36" s="173" t="s">
        <v>2448</v>
      </c>
      <c r="C36" s="63" t="s">
        <v>2382</v>
      </c>
      <c r="D36" s="482" t="s">
        <v>2449</v>
      </c>
      <c r="E36" s="22">
        <v>662779.99</v>
      </c>
      <c r="F36" s="22">
        <v>748657.58</v>
      </c>
      <c r="G36" s="22">
        <v>1519.73</v>
      </c>
      <c r="H36" s="486" t="str">
        <f>H35</f>
        <v>Spring/simple intake/</v>
      </c>
      <c r="I36" s="482">
        <v>2012</v>
      </c>
      <c r="J36" s="482">
        <v>2013</v>
      </c>
      <c r="K36" s="482">
        <v>120</v>
      </c>
      <c r="L36" s="482">
        <v>120</v>
      </c>
      <c r="M36" s="482">
        <v>200</v>
      </c>
      <c r="N36" s="482">
        <v>40</v>
      </c>
      <c r="O36" s="482" t="s">
        <v>2450</v>
      </c>
      <c r="P36" s="482" t="s">
        <v>1145</v>
      </c>
      <c r="Q36" s="486" t="s">
        <v>2451</v>
      </c>
      <c r="R36" s="482">
        <v>90</v>
      </c>
      <c r="S36" s="22" t="str">
        <f>S31</f>
        <v>Gov't</v>
      </c>
      <c r="T36" s="485" t="str">
        <f>T35</f>
        <v>not functional</v>
      </c>
    </row>
    <row r="37" spans="1:20" x14ac:dyDescent="0.35">
      <c r="A37" s="481">
        <v>35</v>
      </c>
      <c r="B37" s="173" t="s">
        <v>2452</v>
      </c>
      <c r="C37" s="63" t="s">
        <v>2382</v>
      </c>
      <c r="D37" s="482" t="s">
        <v>2453</v>
      </c>
      <c r="E37" s="482"/>
      <c r="F37" s="482"/>
      <c r="G37" s="482"/>
      <c r="H37" s="482" t="s">
        <v>1120</v>
      </c>
      <c r="I37" s="482">
        <v>2012</v>
      </c>
      <c r="J37" s="482">
        <v>2014</v>
      </c>
      <c r="K37" s="482">
        <v>70</v>
      </c>
      <c r="L37" s="482">
        <v>65</v>
      </c>
      <c r="M37" s="482">
        <v>100</v>
      </c>
      <c r="N37" s="482">
        <v>20</v>
      </c>
      <c r="O37" s="482" t="str">
        <f>O24</f>
        <v>wheat, barley, potato</v>
      </c>
      <c r="P37" s="482" t="s">
        <v>1145</v>
      </c>
      <c r="Q37" s="482" t="s">
        <v>2454</v>
      </c>
      <c r="R37" s="482">
        <v>20</v>
      </c>
      <c r="S37" s="22" t="str">
        <f>S36</f>
        <v>Gov't</v>
      </c>
      <c r="T37" s="485" t="str">
        <f>T34</f>
        <v>functional</v>
      </c>
    </row>
    <row r="38" spans="1:20" ht="15" thickBot="1" x14ac:dyDescent="0.4">
      <c r="A38" s="492">
        <v>36</v>
      </c>
      <c r="B38" s="348" t="s">
        <v>2455</v>
      </c>
      <c r="C38" s="493" t="s">
        <v>2382</v>
      </c>
      <c r="D38" s="494" t="s">
        <v>2453</v>
      </c>
      <c r="E38" s="34">
        <v>597187.65</v>
      </c>
      <c r="F38" s="34">
        <v>786181.88699999999</v>
      </c>
      <c r="G38" s="34">
        <v>2763</v>
      </c>
      <c r="H38" s="494" t="s">
        <v>1120</v>
      </c>
      <c r="I38" s="494">
        <v>2013</v>
      </c>
      <c r="J38" s="494">
        <v>2015</v>
      </c>
      <c r="K38" s="494">
        <v>100</v>
      </c>
      <c r="L38" s="494">
        <v>100</v>
      </c>
      <c r="M38" s="494">
        <v>180</v>
      </c>
      <c r="N38" s="494">
        <v>20</v>
      </c>
      <c r="O38" s="494" t="str">
        <f>O37</f>
        <v>wheat, barley, potato</v>
      </c>
      <c r="P38" s="494" t="s">
        <v>1145</v>
      </c>
      <c r="Q38" s="494" t="s">
        <v>2454</v>
      </c>
      <c r="R38" s="494">
        <v>25</v>
      </c>
      <c r="S38" s="34" t="str">
        <f>S32</f>
        <v>GIZ</v>
      </c>
      <c r="T38" s="495" t="str">
        <f>T37</f>
        <v>functional</v>
      </c>
    </row>
  </sheetData>
  <mergeCells count="11">
    <mergeCell ref="M1:N1"/>
    <mergeCell ref="A1:A2"/>
    <mergeCell ref="B1:B2"/>
    <mergeCell ref="C1:C2"/>
    <mergeCell ref="E1:G1"/>
    <mergeCell ref="K1:L1"/>
    <mergeCell ref="O1:O2"/>
    <mergeCell ref="P1:P2"/>
    <mergeCell ref="Q1:R1"/>
    <mergeCell ref="T1:T2"/>
    <mergeCell ref="S1:S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42761B-C7E0-4571-95D9-88C915BBC81E}">
  <dimension ref="A1:U9"/>
  <sheetViews>
    <sheetView workbookViewId="0">
      <selection activeCell="H17" sqref="H17"/>
    </sheetView>
  </sheetViews>
  <sheetFormatPr defaultColWidth="8.7265625" defaultRowHeight="13" x14ac:dyDescent="0.3"/>
  <cols>
    <col min="1" max="1" width="4.453125" style="115" customWidth="1"/>
    <col min="2" max="2" width="21.1796875" style="2" customWidth="1"/>
    <col min="3" max="3" width="10.7265625" style="2" customWidth="1"/>
    <col min="4" max="4" width="11.26953125" style="2" customWidth="1"/>
    <col min="5" max="5" width="11.54296875" style="2" customWidth="1"/>
    <col min="6" max="6" width="13.08984375" style="3" customWidth="1"/>
    <col min="7" max="7" width="12.08984375" style="3" customWidth="1"/>
    <col min="8" max="8" width="10.6328125" style="2" customWidth="1"/>
    <col min="9" max="9" width="11.453125" style="2" customWidth="1"/>
    <col min="10" max="10" width="12.54296875" style="2" customWidth="1"/>
    <col min="11" max="11" width="11" style="3" customWidth="1"/>
    <col min="12" max="12" width="7.7265625" style="3" customWidth="1"/>
    <col min="13" max="13" width="7.7265625" style="2" customWidth="1"/>
    <col min="14" max="14" width="22.26953125" style="2" customWidth="1"/>
    <col min="15" max="15" width="9.1796875" style="2" customWidth="1"/>
    <col min="16" max="16" width="16.7265625" style="2" customWidth="1"/>
    <col min="17" max="17" width="26.81640625" style="2" customWidth="1"/>
    <col min="18" max="18" width="12.453125" style="2" customWidth="1"/>
    <col min="19" max="19" width="9.453125" style="2" customWidth="1"/>
    <col min="20" max="20" width="10.36328125" style="2" customWidth="1"/>
    <col min="21" max="21" width="9.81640625" style="2" customWidth="1"/>
    <col min="22" max="16384" width="8.7265625" style="115"/>
  </cols>
  <sheetData>
    <row r="1" spans="1:21" ht="52" x14ac:dyDescent="0.25">
      <c r="A1" s="117" t="s">
        <v>0</v>
      </c>
      <c r="B1" s="118" t="s">
        <v>1</v>
      </c>
      <c r="C1" s="118" t="s">
        <v>2</v>
      </c>
      <c r="D1" s="118" t="s">
        <v>3</v>
      </c>
      <c r="E1" s="118" t="s">
        <v>4</v>
      </c>
      <c r="F1" s="119" t="s">
        <v>5</v>
      </c>
      <c r="G1" s="119" t="s">
        <v>6</v>
      </c>
      <c r="H1" s="118" t="s">
        <v>873</v>
      </c>
      <c r="I1" s="118" t="s">
        <v>602</v>
      </c>
      <c r="J1" s="118" t="s">
        <v>8</v>
      </c>
      <c r="K1" s="119" t="s">
        <v>9</v>
      </c>
      <c r="L1" s="119" t="s">
        <v>10</v>
      </c>
      <c r="M1" s="118" t="s">
        <v>11</v>
      </c>
      <c r="N1" s="118" t="s">
        <v>12</v>
      </c>
      <c r="O1" s="118" t="s">
        <v>13</v>
      </c>
      <c r="P1" s="118" t="s">
        <v>14</v>
      </c>
      <c r="Q1" s="118" t="s">
        <v>15</v>
      </c>
      <c r="R1" s="118" t="s">
        <v>16</v>
      </c>
      <c r="S1" s="118" t="s">
        <v>17</v>
      </c>
      <c r="T1" s="118" t="s">
        <v>18</v>
      </c>
      <c r="U1" s="120" t="s">
        <v>19</v>
      </c>
    </row>
    <row r="2" spans="1:21" x14ac:dyDescent="0.3">
      <c r="A2" s="18">
        <v>1</v>
      </c>
      <c r="B2" s="19" t="s">
        <v>874</v>
      </c>
      <c r="C2" s="19" t="s">
        <v>875</v>
      </c>
      <c r="D2" s="19" t="s">
        <v>876</v>
      </c>
      <c r="E2" s="19" t="s">
        <v>877</v>
      </c>
      <c r="F2" s="121">
        <v>691818</v>
      </c>
      <c r="G2" s="121">
        <v>783029</v>
      </c>
      <c r="H2" s="80">
        <v>1530</v>
      </c>
      <c r="I2" s="19" t="s">
        <v>592</v>
      </c>
      <c r="J2" s="71" t="s">
        <v>878</v>
      </c>
      <c r="K2" s="20">
        <v>350</v>
      </c>
      <c r="L2" s="122">
        <v>495</v>
      </c>
      <c r="M2" s="19" t="s">
        <v>879</v>
      </c>
      <c r="N2" s="19" t="s">
        <v>880</v>
      </c>
      <c r="O2" s="80">
        <v>820</v>
      </c>
      <c r="P2" s="19" t="s">
        <v>881</v>
      </c>
      <c r="Q2" s="19" t="s">
        <v>882</v>
      </c>
      <c r="R2" s="80">
        <v>1989</v>
      </c>
      <c r="S2" s="19" t="s">
        <v>507</v>
      </c>
      <c r="T2" s="21" t="s">
        <v>883</v>
      </c>
      <c r="U2" s="25" t="s">
        <v>756</v>
      </c>
    </row>
    <row r="3" spans="1:21" x14ac:dyDescent="0.3">
      <c r="A3" s="18">
        <v>2</v>
      </c>
      <c r="B3" s="19" t="s">
        <v>884</v>
      </c>
      <c r="C3" s="19" t="s">
        <v>875</v>
      </c>
      <c r="D3" s="19" t="s">
        <v>876</v>
      </c>
      <c r="E3" s="19" t="s">
        <v>885</v>
      </c>
      <c r="F3" s="121">
        <v>690501</v>
      </c>
      <c r="G3" s="121">
        <v>784266</v>
      </c>
      <c r="H3" s="80">
        <v>1646</v>
      </c>
      <c r="I3" s="19" t="s">
        <v>592</v>
      </c>
      <c r="J3" s="71" t="s">
        <v>886</v>
      </c>
      <c r="K3" s="20">
        <v>112</v>
      </c>
      <c r="L3" s="122">
        <v>187</v>
      </c>
      <c r="M3" s="19" t="s">
        <v>879</v>
      </c>
      <c r="N3" s="19" t="s">
        <v>880</v>
      </c>
      <c r="O3" s="80">
        <v>493</v>
      </c>
      <c r="P3" s="19" t="s">
        <v>887</v>
      </c>
      <c r="Q3" s="19" t="s">
        <v>882</v>
      </c>
      <c r="R3" s="80">
        <v>2005</v>
      </c>
      <c r="S3" s="19" t="s">
        <v>434</v>
      </c>
      <c r="T3" s="21"/>
      <c r="U3" s="25"/>
    </row>
    <row r="4" spans="1:21" x14ac:dyDescent="0.3">
      <c r="A4" s="18">
        <v>3</v>
      </c>
      <c r="B4" s="19" t="s">
        <v>888</v>
      </c>
      <c r="C4" s="19" t="s">
        <v>875</v>
      </c>
      <c r="D4" s="19" t="s">
        <v>876</v>
      </c>
      <c r="E4" s="19" t="s">
        <v>885</v>
      </c>
      <c r="F4" s="121">
        <v>687749</v>
      </c>
      <c r="G4" s="121">
        <v>783715</v>
      </c>
      <c r="H4" s="80">
        <v>1645</v>
      </c>
      <c r="I4" s="19" t="s">
        <v>592</v>
      </c>
      <c r="J4" s="71" t="s">
        <v>889</v>
      </c>
      <c r="K4" s="20">
        <v>36</v>
      </c>
      <c r="L4" s="122">
        <v>40</v>
      </c>
      <c r="M4" s="19" t="s">
        <v>879</v>
      </c>
      <c r="N4" s="19" t="s">
        <v>880</v>
      </c>
      <c r="O4" s="80">
        <v>133</v>
      </c>
      <c r="P4" s="19" t="s">
        <v>890</v>
      </c>
      <c r="Q4" s="19" t="s">
        <v>882</v>
      </c>
      <c r="R4" s="80">
        <v>2012</v>
      </c>
      <c r="S4" s="19" t="s">
        <v>891</v>
      </c>
      <c r="T4" s="21"/>
      <c r="U4" s="25"/>
    </row>
    <row r="5" spans="1:21" x14ac:dyDescent="0.3">
      <c r="A5" s="18">
        <v>4</v>
      </c>
      <c r="B5" s="19" t="s">
        <v>892</v>
      </c>
      <c r="C5" s="19" t="s">
        <v>875</v>
      </c>
      <c r="D5" s="19" t="s">
        <v>876</v>
      </c>
      <c r="E5" s="19" t="s">
        <v>893</v>
      </c>
      <c r="F5" s="121">
        <v>693669</v>
      </c>
      <c r="G5" s="121">
        <v>786506</v>
      </c>
      <c r="H5" s="80">
        <v>1568</v>
      </c>
      <c r="I5" s="19" t="s">
        <v>592</v>
      </c>
      <c r="J5" s="71" t="s">
        <v>894</v>
      </c>
      <c r="K5" s="20">
        <v>345</v>
      </c>
      <c r="L5" s="122">
        <v>443</v>
      </c>
      <c r="M5" s="19" t="s">
        <v>879</v>
      </c>
      <c r="N5" s="19" t="s">
        <v>880</v>
      </c>
      <c r="O5" s="80">
        <v>560</v>
      </c>
      <c r="P5" s="19" t="s">
        <v>895</v>
      </c>
      <c r="Q5" s="19" t="s">
        <v>882</v>
      </c>
      <c r="R5" s="80">
        <v>1988</v>
      </c>
      <c r="S5" s="19" t="s">
        <v>434</v>
      </c>
      <c r="T5" s="21"/>
      <c r="U5" s="25"/>
    </row>
    <row r="6" spans="1:21" x14ac:dyDescent="0.3">
      <c r="A6" s="18">
        <v>5</v>
      </c>
      <c r="B6" s="19" t="s">
        <v>896</v>
      </c>
      <c r="C6" s="19" t="s">
        <v>875</v>
      </c>
      <c r="D6" s="19" t="s">
        <v>876</v>
      </c>
      <c r="E6" s="19" t="s">
        <v>897</v>
      </c>
      <c r="F6" s="121">
        <v>695696</v>
      </c>
      <c r="G6" s="121">
        <v>782932</v>
      </c>
      <c r="H6" s="80">
        <v>1434</v>
      </c>
      <c r="I6" s="19" t="s">
        <v>592</v>
      </c>
      <c r="J6" s="71" t="s">
        <v>886</v>
      </c>
      <c r="K6" s="20">
        <v>100</v>
      </c>
      <c r="L6" s="122">
        <v>125</v>
      </c>
      <c r="M6" s="19" t="s">
        <v>879</v>
      </c>
      <c r="N6" s="19" t="s">
        <v>880</v>
      </c>
      <c r="O6" s="80">
        <v>370</v>
      </c>
      <c r="P6" s="19" t="s">
        <v>898</v>
      </c>
      <c r="Q6" s="19" t="s">
        <v>882</v>
      </c>
      <c r="R6" s="80">
        <v>2013</v>
      </c>
      <c r="S6" s="19" t="s">
        <v>891</v>
      </c>
      <c r="T6" s="21"/>
      <c r="U6" s="25"/>
    </row>
    <row r="7" spans="1:21" x14ac:dyDescent="0.3">
      <c r="A7" s="18">
        <v>6</v>
      </c>
      <c r="B7" s="19" t="s">
        <v>899</v>
      </c>
      <c r="C7" s="19" t="s">
        <v>875</v>
      </c>
      <c r="D7" s="19" t="s">
        <v>876</v>
      </c>
      <c r="E7" s="19" t="s">
        <v>900</v>
      </c>
      <c r="F7" s="121">
        <v>697845</v>
      </c>
      <c r="G7" s="121">
        <v>788910</v>
      </c>
      <c r="H7" s="80">
        <v>1478</v>
      </c>
      <c r="I7" s="19" t="s">
        <v>592</v>
      </c>
      <c r="J7" s="71" t="s">
        <v>901</v>
      </c>
      <c r="K7" s="20">
        <v>300</v>
      </c>
      <c r="L7" s="122">
        <v>345</v>
      </c>
      <c r="M7" s="19" t="s">
        <v>879</v>
      </c>
      <c r="N7" s="19" t="s">
        <v>880</v>
      </c>
      <c r="O7" s="80">
        <v>315</v>
      </c>
      <c r="P7" s="19" t="s">
        <v>902</v>
      </c>
      <c r="Q7" s="19" t="s">
        <v>882</v>
      </c>
      <c r="R7" s="80">
        <v>1989</v>
      </c>
      <c r="S7" s="19" t="s">
        <v>434</v>
      </c>
      <c r="T7" s="21"/>
      <c r="U7" s="25"/>
    </row>
    <row r="8" spans="1:21" x14ac:dyDescent="0.3">
      <c r="A8" s="18">
        <v>7</v>
      </c>
      <c r="B8" s="19" t="s">
        <v>903</v>
      </c>
      <c r="C8" s="19" t="s">
        <v>875</v>
      </c>
      <c r="D8" s="19" t="s">
        <v>876</v>
      </c>
      <c r="E8" s="19" t="s">
        <v>900</v>
      </c>
      <c r="F8" s="121">
        <v>697025</v>
      </c>
      <c r="G8" s="121">
        <v>791510</v>
      </c>
      <c r="H8" s="80">
        <v>1555</v>
      </c>
      <c r="I8" s="19" t="s">
        <v>592</v>
      </c>
      <c r="J8" s="71" t="s">
        <v>886</v>
      </c>
      <c r="K8" s="20">
        <v>120</v>
      </c>
      <c r="L8" s="122">
        <v>142</v>
      </c>
      <c r="M8" s="19" t="s">
        <v>879</v>
      </c>
      <c r="N8" s="19" t="s">
        <v>880</v>
      </c>
      <c r="O8" s="80">
        <v>192</v>
      </c>
      <c r="P8" s="19" t="s">
        <v>904</v>
      </c>
      <c r="Q8" s="19" t="s">
        <v>882</v>
      </c>
      <c r="R8" s="80">
        <v>2014</v>
      </c>
      <c r="S8" s="19" t="s">
        <v>891</v>
      </c>
      <c r="T8" s="21"/>
      <c r="U8" s="25"/>
    </row>
    <row r="9" spans="1:21" ht="13.5" thickBot="1" x14ac:dyDescent="0.35">
      <c r="A9" s="30">
        <v>8</v>
      </c>
      <c r="B9" s="31" t="s">
        <v>905</v>
      </c>
      <c r="C9" s="31" t="s">
        <v>875</v>
      </c>
      <c r="D9" s="31" t="s">
        <v>876</v>
      </c>
      <c r="E9" s="31" t="s">
        <v>897</v>
      </c>
      <c r="F9" s="123">
        <v>692733</v>
      </c>
      <c r="G9" s="123">
        <v>785688</v>
      </c>
      <c r="H9" s="81">
        <v>1563</v>
      </c>
      <c r="I9" s="31" t="s">
        <v>592</v>
      </c>
      <c r="J9" s="124" t="s">
        <v>906</v>
      </c>
      <c r="K9" s="32">
        <v>20</v>
      </c>
      <c r="L9" s="125">
        <v>66.8</v>
      </c>
      <c r="M9" s="31" t="s">
        <v>879</v>
      </c>
      <c r="N9" s="31" t="s">
        <v>880</v>
      </c>
      <c r="O9" s="81">
        <v>68</v>
      </c>
      <c r="P9" s="31"/>
      <c r="Q9" s="31" t="s">
        <v>882</v>
      </c>
      <c r="R9" s="81">
        <v>2013</v>
      </c>
      <c r="S9" s="31" t="s">
        <v>891</v>
      </c>
      <c r="T9" s="33"/>
      <c r="U9" s="36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E8B2AB-C137-455D-856D-ECFEEADA9FBA}">
  <dimension ref="A1:U25"/>
  <sheetViews>
    <sheetView workbookViewId="0">
      <selection activeCell="J12" sqref="J12"/>
    </sheetView>
  </sheetViews>
  <sheetFormatPr defaultColWidth="8.7265625" defaultRowHeight="13" x14ac:dyDescent="0.3"/>
  <cols>
    <col min="1" max="1" width="4.26953125" style="18" bestFit="1" customWidth="1"/>
    <col min="2" max="2" width="11.81640625" style="22" bestFit="1" customWidth="1"/>
    <col min="3" max="3" width="7.26953125" style="19" customWidth="1"/>
    <col min="4" max="4" width="8.36328125" style="22" bestFit="1" customWidth="1"/>
    <col min="5" max="5" width="18.36328125" style="22" bestFit="1" customWidth="1"/>
    <col min="6" max="6" width="10.26953125" style="20" customWidth="1"/>
    <col min="7" max="7" width="10.54296875" style="20" customWidth="1"/>
    <col min="8" max="8" width="10" style="19" customWidth="1"/>
    <col min="9" max="9" width="8.7265625" style="19"/>
    <col min="10" max="11" width="8.7265625" style="20"/>
    <col min="12" max="12" width="13.54296875" style="22" customWidth="1"/>
    <col min="13" max="13" width="20.1796875" style="22" customWidth="1"/>
    <col min="14" max="14" width="9.7265625" style="19" customWidth="1"/>
    <col min="15" max="16" width="8.7265625" style="19"/>
    <col min="17" max="17" width="13.453125" style="19" customWidth="1"/>
    <col min="18" max="18" width="15.453125" style="19" customWidth="1"/>
    <col min="19" max="19" width="11.7265625" style="19" customWidth="1"/>
    <col min="20" max="16384" width="8.7265625" style="19"/>
  </cols>
  <sheetData>
    <row r="1" spans="1:21" s="130" customFormat="1" ht="39" x14ac:dyDescent="0.3">
      <c r="A1" s="126" t="s">
        <v>0</v>
      </c>
      <c r="B1" s="127" t="s">
        <v>1</v>
      </c>
      <c r="C1" s="128" t="s">
        <v>2</v>
      </c>
      <c r="D1" s="127" t="s">
        <v>3</v>
      </c>
      <c r="E1" s="127" t="s">
        <v>4</v>
      </c>
      <c r="F1" s="129" t="s">
        <v>5</v>
      </c>
      <c r="G1" s="129" t="s">
        <v>6</v>
      </c>
      <c r="H1" s="128" t="s">
        <v>7</v>
      </c>
      <c r="I1" s="128" t="s">
        <v>8</v>
      </c>
      <c r="J1" s="129" t="s">
        <v>9</v>
      </c>
      <c r="K1" s="129" t="s">
        <v>10</v>
      </c>
      <c r="L1" s="127" t="s">
        <v>11</v>
      </c>
      <c r="M1" s="127" t="s">
        <v>12</v>
      </c>
      <c r="N1" s="128" t="s">
        <v>13</v>
      </c>
      <c r="O1" s="128" t="s">
        <v>14</v>
      </c>
      <c r="P1" s="128" t="s">
        <v>15</v>
      </c>
      <c r="Q1" s="128" t="s">
        <v>16</v>
      </c>
      <c r="R1" s="128" t="s">
        <v>17</v>
      </c>
      <c r="S1" s="128" t="s">
        <v>18</v>
      </c>
      <c r="T1" s="152" t="s">
        <v>19</v>
      </c>
      <c r="U1" s="149"/>
    </row>
    <row r="2" spans="1:21" x14ac:dyDescent="0.3">
      <c r="A2" s="18">
        <v>1</v>
      </c>
      <c r="B2" s="22" t="s">
        <v>907</v>
      </c>
      <c r="C2" s="24" t="s">
        <v>908</v>
      </c>
      <c r="D2" s="22" t="s">
        <v>909</v>
      </c>
      <c r="E2" s="22" t="s">
        <v>910</v>
      </c>
      <c r="F2" s="24">
        <v>788681.81</v>
      </c>
      <c r="G2" s="24">
        <v>986258.5</v>
      </c>
      <c r="H2" s="24" t="s">
        <v>592</v>
      </c>
      <c r="I2" s="21"/>
      <c r="J2" s="24">
        <v>45</v>
      </c>
      <c r="K2" s="131">
        <v>42</v>
      </c>
      <c r="L2" s="48" t="s">
        <v>911</v>
      </c>
      <c r="M2" s="132" t="s">
        <v>912</v>
      </c>
      <c r="N2" s="24">
        <v>68</v>
      </c>
      <c r="O2" s="102" t="s">
        <v>429</v>
      </c>
      <c r="Q2" s="133">
        <v>2012</v>
      </c>
      <c r="R2" s="102" t="s">
        <v>641</v>
      </c>
      <c r="S2" s="21"/>
      <c r="T2" s="25"/>
      <c r="U2" s="150"/>
    </row>
    <row r="3" spans="1:21" x14ac:dyDescent="0.3">
      <c r="A3" s="18">
        <v>2</v>
      </c>
      <c r="B3" s="22" t="s">
        <v>913</v>
      </c>
      <c r="C3" s="24" t="s">
        <v>908</v>
      </c>
      <c r="D3" s="22" t="s">
        <v>914</v>
      </c>
      <c r="E3" s="48" t="s">
        <v>915</v>
      </c>
      <c r="F3" s="24">
        <v>782696.98</v>
      </c>
      <c r="G3" s="24">
        <v>927968.3</v>
      </c>
      <c r="H3" s="24" t="s">
        <v>592</v>
      </c>
      <c r="I3" s="21"/>
      <c r="J3" s="24">
        <v>36</v>
      </c>
      <c r="K3" s="102">
        <v>34</v>
      </c>
      <c r="L3" s="48" t="s">
        <v>911</v>
      </c>
      <c r="M3" s="48" t="s">
        <v>916</v>
      </c>
      <c r="N3" s="24">
        <v>87</v>
      </c>
      <c r="O3" s="102" t="s">
        <v>429</v>
      </c>
      <c r="Q3" s="102">
        <v>2013</v>
      </c>
      <c r="R3" s="102" t="s">
        <v>641</v>
      </c>
      <c r="S3" s="21"/>
      <c r="T3" s="25"/>
      <c r="U3" s="150"/>
    </row>
    <row r="4" spans="1:21" x14ac:dyDescent="0.3">
      <c r="A4" s="18">
        <v>3</v>
      </c>
      <c r="B4" s="22" t="s">
        <v>917</v>
      </c>
      <c r="C4" s="24" t="s">
        <v>908</v>
      </c>
      <c r="D4" s="22" t="s">
        <v>918</v>
      </c>
      <c r="E4" s="22" t="s">
        <v>919</v>
      </c>
      <c r="F4" s="24">
        <v>727757.71</v>
      </c>
      <c r="G4" s="24">
        <v>923940.13</v>
      </c>
      <c r="H4" s="24" t="s">
        <v>592</v>
      </c>
      <c r="I4" s="21"/>
      <c r="J4" s="24">
        <v>40</v>
      </c>
      <c r="K4" s="134">
        <v>37</v>
      </c>
      <c r="L4" s="48" t="s">
        <v>920</v>
      </c>
      <c r="M4" s="27"/>
      <c r="N4" s="24">
        <v>76</v>
      </c>
      <c r="O4" s="102" t="s">
        <v>429</v>
      </c>
      <c r="Q4" s="134">
        <v>2010</v>
      </c>
      <c r="R4" s="134" t="s">
        <v>3</v>
      </c>
      <c r="S4" s="21"/>
      <c r="T4" s="25"/>
      <c r="U4" s="150"/>
    </row>
    <row r="5" spans="1:21" x14ac:dyDescent="0.3">
      <c r="A5" s="18">
        <v>4</v>
      </c>
      <c r="B5" s="22" t="s">
        <v>921</v>
      </c>
      <c r="C5" s="24" t="s">
        <v>908</v>
      </c>
      <c r="D5" s="22" t="s">
        <v>918</v>
      </c>
      <c r="E5" s="22" t="s">
        <v>922</v>
      </c>
      <c r="F5" s="24">
        <v>730380.80000000005</v>
      </c>
      <c r="G5" s="24">
        <v>919257.4</v>
      </c>
      <c r="H5" s="24" t="s">
        <v>592</v>
      </c>
      <c r="I5" s="21"/>
      <c r="J5" s="24">
        <v>35</v>
      </c>
      <c r="K5" s="134">
        <v>33</v>
      </c>
      <c r="L5" s="48" t="s">
        <v>911</v>
      </c>
      <c r="M5" s="27" t="s">
        <v>912</v>
      </c>
      <c r="N5" s="24">
        <v>94</v>
      </c>
      <c r="O5" s="102" t="s">
        <v>429</v>
      </c>
      <c r="Q5" s="135">
        <v>2016</v>
      </c>
      <c r="R5" s="134" t="s">
        <v>923</v>
      </c>
      <c r="S5" s="21"/>
      <c r="T5" s="25"/>
      <c r="U5" s="150"/>
    </row>
    <row r="6" spans="1:21" ht="26" x14ac:dyDescent="0.3">
      <c r="A6" s="18">
        <v>5</v>
      </c>
      <c r="B6" s="22" t="s">
        <v>924</v>
      </c>
      <c r="C6" s="24" t="s">
        <v>908</v>
      </c>
      <c r="D6" s="22" t="s">
        <v>918</v>
      </c>
      <c r="E6" s="22" t="s">
        <v>919</v>
      </c>
      <c r="F6" s="24">
        <v>726430.12</v>
      </c>
      <c r="G6" s="24">
        <v>918283.07</v>
      </c>
      <c r="H6" s="24" t="s">
        <v>592</v>
      </c>
      <c r="I6" s="21"/>
      <c r="J6" s="24">
        <v>42</v>
      </c>
      <c r="K6" s="134">
        <v>10.5</v>
      </c>
      <c r="L6" s="48" t="s">
        <v>920</v>
      </c>
      <c r="M6" s="132" t="s">
        <v>925</v>
      </c>
      <c r="N6" s="24">
        <v>90</v>
      </c>
      <c r="O6" s="102" t="s">
        <v>429</v>
      </c>
      <c r="Q6" s="135">
        <v>1989</v>
      </c>
      <c r="R6" s="134" t="s">
        <v>926</v>
      </c>
      <c r="S6" s="21"/>
      <c r="T6" s="25"/>
      <c r="U6" s="150"/>
    </row>
    <row r="7" spans="1:21" ht="26" x14ac:dyDescent="0.3">
      <c r="A7" s="18">
        <v>6</v>
      </c>
      <c r="B7" s="22" t="s">
        <v>927</v>
      </c>
      <c r="C7" s="24" t="s">
        <v>908</v>
      </c>
      <c r="D7" s="22" t="s">
        <v>928</v>
      </c>
      <c r="E7" s="22" t="s">
        <v>929</v>
      </c>
      <c r="F7" s="24">
        <v>817233.98</v>
      </c>
      <c r="G7" s="24">
        <v>937250.1</v>
      </c>
      <c r="H7" s="24" t="s">
        <v>592</v>
      </c>
      <c r="I7" s="21"/>
      <c r="J7" s="24">
        <v>40</v>
      </c>
      <c r="K7" s="134">
        <v>39</v>
      </c>
      <c r="L7" s="48" t="s">
        <v>920</v>
      </c>
      <c r="M7" s="27"/>
      <c r="N7" s="24">
        <v>112</v>
      </c>
      <c r="O7" s="102" t="s">
        <v>429</v>
      </c>
      <c r="Q7" s="134">
        <v>1997</v>
      </c>
      <c r="R7" s="134" t="s">
        <v>926</v>
      </c>
      <c r="S7" s="136">
        <v>2013</v>
      </c>
      <c r="T7" s="153" t="s">
        <v>641</v>
      </c>
      <c r="U7" s="150"/>
    </row>
    <row r="8" spans="1:21" x14ac:dyDescent="0.3">
      <c r="A8" s="18">
        <v>7</v>
      </c>
      <c r="B8" s="22" t="s">
        <v>930</v>
      </c>
      <c r="C8" s="24" t="s">
        <v>908</v>
      </c>
      <c r="D8" s="22" t="s">
        <v>928</v>
      </c>
      <c r="E8" s="22" t="s">
        <v>931</v>
      </c>
      <c r="F8" s="24">
        <v>813011.76</v>
      </c>
      <c r="G8" s="24">
        <v>936844.02</v>
      </c>
      <c r="H8" s="24" t="s">
        <v>592</v>
      </c>
      <c r="I8" s="21"/>
      <c r="J8" s="24">
        <v>45</v>
      </c>
      <c r="K8" s="134">
        <v>42</v>
      </c>
      <c r="L8" s="48" t="s">
        <v>911</v>
      </c>
      <c r="M8" s="27" t="s">
        <v>912</v>
      </c>
      <c r="N8" s="24">
        <v>138</v>
      </c>
      <c r="O8" s="102" t="s">
        <v>429</v>
      </c>
      <c r="Q8" s="134">
        <v>2012</v>
      </c>
      <c r="R8" s="134" t="s">
        <v>641</v>
      </c>
      <c r="S8" s="21"/>
      <c r="T8" s="25"/>
      <c r="U8" s="150"/>
    </row>
    <row r="9" spans="1:21" ht="26" x14ac:dyDescent="0.3">
      <c r="A9" s="18">
        <v>8</v>
      </c>
      <c r="B9" s="22" t="s">
        <v>932</v>
      </c>
      <c r="C9" s="24" t="s">
        <v>908</v>
      </c>
      <c r="D9" s="22" t="s">
        <v>933</v>
      </c>
      <c r="E9" s="22" t="s">
        <v>934</v>
      </c>
      <c r="F9" s="74">
        <v>799994</v>
      </c>
      <c r="G9" s="74">
        <v>924405</v>
      </c>
      <c r="H9" s="24" t="s">
        <v>592</v>
      </c>
      <c r="I9" s="21"/>
      <c r="J9" s="24">
        <v>37</v>
      </c>
      <c r="K9" s="134">
        <v>35</v>
      </c>
      <c r="L9" s="48" t="s">
        <v>920</v>
      </c>
      <c r="M9" s="27"/>
      <c r="N9" s="24">
        <v>114</v>
      </c>
      <c r="O9" s="102" t="s">
        <v>429</v>
      </c>
      <c r="Q9" s="134">
        <v>1998</v>
      </c>
      <c r="R9" s="134" t="s">
        <v>926</v>
      </c>
      <c r="S9" s="21"/>
      <c r="T9" s="25"/>
      <c r="U9" s="150"/>
    </row>
    <row r="10" spans="1:21" x14ac:dyDescent="0.3">
      <c r="A10" s="18">
        <v>9</v>
      </c>
      <c r="B10" s="22" t="s">
        <v>935</v>
      </c>
      <c r="C10" s="24" t="s">
        <v>908</v>
      </c>
      <c r="D10" s="22" t="s">
        <v>933</v>
      </c>
      <c r="E10" s="22" t="s">
        <v>936</v>
      </c>
      <c r="F10" s="24">
        <v>778809.05</v>
      </c>
      <c r="G10" s="24">
        <v>940812.48</v>
      </c>
      <c r="H10" s="24" t="s">
        <v>592</v>
      </c>
      <c r="I10" s="21"/>
      <c r="J10" s="24">
        <v>36</v>
      </c>
      <c r="K10" s="134">
        <v>35.5</v>
      </c>
      <c r="L10" s="48" t="s">
        <v>920</v>
      </c>
      <c r="M10" s="23"/>
      <c r="N10" s="24">
        <v>90</v>
      </c>
      <c r="O10" s="102" t="s">
        <v>429</v>
      </c>
      <c r="Q10" s="134">
        <v>2002</v>
      </c>
      <c r="R10" s="134" t="s">
        <v>937</v>
      </c>
      <c r="S10" s="21"/>
      <c r="T10" s="25"/>
      <c r="U10" s="150"/>
    </row>
    <row r="11" spans="1:21" x14ac:dyDescent="0.3">
      <c r="A11" s="18">
        <v>10</v>
      </c>
      <c r="B11" s="22" t="s">
        <v>938</v>
      </c>
      <c r="C11" s="24" t="s">
        <v>908</v>
      </c>
      <c r="D11" s="22" t="s">
        <v>933</v>
      </c>
      <c r="E11" s="48" t="s">
        <v>939</v>
      </c>
      <c r="F11" s="24">
        <v>796200.29</v>
      </c>
      <c r="G11" s="24">
        <v>921843.54</v>
      </c>
      <c r="H11" s="24" t="s">
        <v>592</v>
      </c>
      <c r="I11" s="21"/>
      <c r="J11" s="24">
        <v>35</v>
      </c>
      <c r="K11" s="134">
        <v>33.25</v>
      </c>
      <c r="L11" s="23" t="s">
        <v>911</v>
      </c>
      <c r="M11" s="27" t="s">
        <v>940</v>
      </c>
      <c r="N11" s="24">
        <v>68</v>
      </c>
      <c r="O11" s="102" t="s">
        <v>429</v>
      </c>
      <c r="Q11" s="133">
        <v>2012</v>
      </c>
      <c r="R11" s="134" t="s">
        <v>641</v>
      </c>
      <c r="S11" s="21"/>
      <c r="T11" s="25"/>
      <c r="U11" s="150"/>
    </row>
    <row r="12" spans="1:21" x14ac:dyDescent="0.3">
      <c r="A12" s="18">
        <v>11</v>
      </c>
      <c r="B12" s="22" t="s">
        <v>941</v>
      </c>
      <c r="C12" s="24" t="s">
        <v>908</v>
      </c>
      <c r="D12" s="22" t="s">
        <v>933</v>
      </c>
      <c r="E12" s="22" t="s">
        <v>942</v>
      </c>
      <c r="F12" s="24">
        <v>795583.76</v>
      </c>
      <c r="G12" s="24">
        <v>914672.38</v>
      </c>
      <c r="H12" s="24" t="s">
        <v>592</v>
      </c>
      <c r="I12" s="21"/>
      <c r="J12" s="24">
        <v>35</v>
      </c>
      <c r="K12" s="134">
        <v>0</v>
      </c>
      <c r="L12" s="23" t="s">
        <v>943</v>
      </c>
      <c r="M12" s="27"/>
      <c r="N12" s="24">
        <v>104</v>
      </c>
      <c r="O12" s="102" t="s">
        <v>429</v>
      </c>
      <c r="Q12" s="133">
        <v>2013</v>
      </c>
      <c r="R12" s="134" t="s">
        <v>641</v>
      </c>
      <c r="S12" s="21"/>
      <c r="T12" s="25"/>
      <c r="U12" s="150"/>
    </row>
    <row r="13" spans="1:21" x14ac:dyDescent="0.3">
      <c r="A13" s="18">
        <v>12</v>
      </c>
      <c r="B13" s="22" t="s">
        <v>742</v>
      </c>
      <c r="C13" s="24" t="s">
        <v>908</v>
      </c>
      <c r="D13" s="22" t="s">
        <v>944</v>
      </c>
      <c r="E13" s="22" t="s">
        <v>945</v>
      </c>
      <c r="F13" s="24">
        <v>800032.34</v>
      </c>
      <c r="G13" s="24">
        <v>954963.34900000005</v>
      </c>
      <c r="H13" s="24" t="s">
        <v>592</v>
      </c>
      <c r="I13" s="21"/>
      <c r="J13" s="24">
        <v>25</v>
      </c>
      <c r="K13" s="131">
        <v>23.5</v>
      </c>
      <c r="L13" s="48" t="s">
        <v>920</v>
      </c>
      <c r="M13" s="27" t="s">
        <v>940</v>
      </c>
      <c r="N13" s="24">
        <v>100</v>
      </c>
      <c r="O13" s="102" t="s">
        <v>429</v>
      </c>
      <c r="Q13" s="137">
        <v>2010</v>
      </c>
      <c r="R13" s="131" t="s">
        <v>891</v>
      </c>
      <c r="S13" s="21"/>
      <c r="T13" s="25"/>
      <c r="U13" s="150"/>
    </row>
    <row r="14" spans="1:21" x14ac:dyDescent="0.3">
      <c r="A14" s="18">
        <v>13</v>
      </c>
      <c r="B14" s="22" t="s">
        <v>946</v>
      </c>
      <c r="C14" s="24" t="s">
        <v>908</v>
      </c>
      <c r="D14" s="22" t="s">
        <v>944</v>
      </c>
      <c r="E14" s="22" t="s">
        <v>947</v>
      </c>
      <c r="F14" s="24">
        <v>791464.55</v>
      </c>
      <c r="G14" s="24">
        <v>945463.38</v>
      </c>
      <c r="H14" s="24" t="s">
        <v>592</v>
      </c>
      <c r="I14" s="21"/>
      <c r="J14" s="24">
        <v>35</v>
      </c>
      <c r="K14" s="131">
        <v>34</v>
      </c>
      <c r="L14" s="48" t="s">
        <v>920</v>
      </c>
      <c r="M14" s="132"/>
      <c r="N14" s="24">
        <v>140</v>
      </c>
      <c r="O14" s="102" t="s">
        <v>429</v>
      </c>
      <c r="Q14" s="137">
        <v>2010</v>
      </c>
      <c r="R14" s="131" t="s">
        <v>891</v>
      </c>
      <c r="S14" s="21"/>
      <c r="T14" s="25"/>
      <c r="U14" s="150"/>
    </row>
    <row r="15" spans="1:21" x14ac:dyDescent="0.3">
      <c r="A15" s="18">
        <v>14</v>
      </c>
      <c r="B15" s="22" t="s">
        <v>948</v>
      </c>
      <c r="C15" s="24" t="s">
        <v>908</v>
      </c>
      <c r="D15" s="22" t="s">
        <v>944</v>
      </c>
      <c r="E15" s="22" t="s">
        <v>949</v>
      </c>
      <c r="F15" s="24">
        <v>812724.38800000004</v>
      </c>
      <c r="G15" s="24">
        <v>954246.45400000003</v>
      </c>
      <c r="H15" s="24" t="s">
        <v>592</v>
      </c>
      <c r="I15" s="21"/>
      <c r="J15" s="24">
        <v>36</v>
      </c>
      <c r="K15" s="131">
        <v>34.5</v>
      </c>
      <c r="L15" s="48" t="s">
        <v>911</v>
      </c>
      <c r="M15" s="48" t="s">
        <v>950</v>
      </c>
      <c r="N15" s="24">
        <v>118</v>
      </c>
      <c r="O15" s="102" t="s">
        <v>429</v>
      </c>
      <c r="Q15" s="74">
        <v>2014</v>
      </c>
      <c r="R15" s="131" t="s">
        <v>891</v>
      </c>
      <c r="S15" s="21"/>
      <c r="T15" s="25"/>
      <c r="U15" s="150"/>
    </row>
    <row r="16" spans="1:21" x14ac:dyDescent="0.3">
      <c r="A16" s="18">
        <v>15</v>
      </c>
      <c r="B16" s="22" t="s">
        <v>951</v>
      </c>
      <c r="C16" s="24" t="s">
        <v>908</v>
      </c>
      <c r="D16" s="22" t="s">
        <v>944</v>
      </c>
      <c r="E16" s="22" t="s">
        <v>952</v>
      </c>
      <c r="F16" s="24">
        <v>783115.81</v>
      </c>
      <c r="G16" s="24">
        <v>956021.99</v>
      </c>
      <c r="H16" s="24" t="s">
        <v>592</v>
      </c>
      <c r="I16" s="21"/>
      <c r="J16" s="24">
        <v>38</v>
      </c>
      <c r="K16" s="131">
        <v>37</v>
      </c>
      <c r="L16" s="48" t="s">
        <v>920</v>
      </c>
      <c r="M16" s="48"/>
      <c r="N16" s="24">
        <v>159</v>
      </c>
      <c r="O16" s="102" t="s">
        <v>429</v>
      </c>
      <c r="Q16" s="74">
        <v>2011</v>
      </c>
      <c r="R16" s="131" t="s">
        <v>891</v>
      </c>
      <c r="S16" s="21"/>
      <c r="T16" s="25"/>
      <c r="U16" s="150"/>
    </row>
    <row r="17" spans="1:21" x14ac:dyDescent="0.3">
      <c r="A17" s="18">
        <v>16</v>
      </c>
      <c r="B17" s="22" t="s">
        <v>953</v>
      </c>
      <c r="C17" s="24" t="s">
        <v>908</v>
      </c>
      <c r="D17" s="22" t="s">
        <v>944</v>
      </c>
      <c r="E17" s="22" t="s">
        <v>954</v>
      </c>
      <c r="F17" s="24">
        <v>814071.63300000003</v>
      </c>
      <c r="G17" s="24">
        <v>951980.74100000004</v>
      </c>
      <c r="H17" s="24" t="s">
        <v>592</v>
      </c>
      <c r="I17" s="21"/>
      <c r="J17" s="24">
        <v>42</v>
      </c>
      <c r="K17" s="102">
        <v>0</v>
      </c>
      <c r="L17" s="48" t="s">
        <v>943</v>
      </c>
      <c r="M17" s="132"/>
      <c r="N17" s="24">
        <v>158</v>
      </c>
      <c r="O17" s="102" t="s">
        <v>429</v>
      </c>
      <c r="Q17" s="133">
        <v>2013</v>
      </c>
      <c r="R17" s="131" t="s">
        <v>641</v>
      </c>
      <c r="S17" s="21"/>
      <c r="T17" s="25"/>
      <c r="U17" s="150"/>
    </row>
    <row r="18" spans="1:21" x14ac:dyDescent="0.3">
      <c r="A18" s="18">
        <v>17</v>
      </c>
      <c r="B18" s="22" t="s">
        <v>955</v>
      </c>
      <c r="C18" s="24" t="s">
        <v>908</v>
      </c>
      <c r="D18" s="22" t="s">
        <v>956</v>
      </c>
      <c r="E18" s="22" t="s">
        <v>957</v>
      </c>
      <c r="F18" s="24">
        <v>752941.29399999999</v>
      </c>
      <c r="G18" s="24">
        <v>871977.67500000005</v>
      </c>
      <c r="H18" s="24" t="s">
        <v>592</v>
      </c>
      <c r="I18" s="21"/>
      <c r="J18" s="24">
        <v>40</v>
      </c>
      <c r="K18" s="102">
        <v>38</v>
      </c>
      <c r="L18" s="48" t="s">
        <v>920</v>
      </c>
      <c r="M18" s="27" t="s">
        <v>940</v>
      </c>
      <c r="N18" s="24">
        <v>89</v>
      </c>
      <c r="O18" s="102" t="s">
        <v>429</v>
      </c>
      <c r="Q18" s="133">
        <v>2011</v>
      </c>
      <c r="R18" s="131" t="s">
        <v>958</v>
      </c>
      <c r="S18" s="21"/>
      <c r="T18" s="25"/>
      <c r="U18" s="150"/>
    </row>
    <row r="19" spans="1:21" x14ac:dyDescent="0.3">
      <c r="A19" s="18">
        <v>18</v>
      </c>
      <c r="B19" s="22" t="s">
        <v>959</v>
      </c>
      <c r="C19" s="24" t="s">
        <v>908</v>
      </c>
      <c r="D19" s="22" t="s">
        <v>960</v>
      </c>
      <c r="E19" s="22" t="s">
        <v>961</v>
      </c>
      <c r="F19" s="24">
        <v>810808.12</v>
      </c>
      <c r="G19" s="24">
        <v>911378.26</v>
      </c>
      <c r="H19" s="24" t="s">
        <v>592</v>
      </c>
      <c r="I19" s="21"/>
      <c r="J19" s="24">
        <v>32</v>
      </c>
      <c r="K19" s="102">
        <v>27</v>
      </c>
      <c r="L19" s="48" t="s">
        <v>911</v>
      </c>
      <c r="M19" s="48"/>
      <c r="N19" s="24">
        <v>87</v>
      </c>
      <c r="O19" s="102" t="s">
        <v>429</v>
      </c>
      <c r="Q19" s="133">
        <v>2012</v>
      </c>
      <c r="R19" s="102" t="s">
        <v>641</v>
      </c>
      <c r="S19" s="21"/>
      <c r="T19" s="25"/>
      <c r="U19" s="150"/>
    </row>
    <row r="20" spans="1:21" ht="26" x14ac:dyDescent="0.3">
      <c r="A20" s="18">
        <v>19</v>
      </c>
      <c r="B20" s="22" t="s">
        <v>962</v>
      </c>
      <c r="C20" s="24" t="s">
        <v>908</v>
      </c>
      <c r="D20" s="22" t="s">
        <v>960</v>
      </c>
      <c r="E20" s="22" t="s">
        <v>963</v>
      </c>
      <c r="F20" s="24">
        <v>827211.75</v>
      </c>
      <c r="G20" s="24">
        <v>926910.43</v>
      </c>
      <c r="H20" s="24" t="s">
        <v>592</v>
      </c>
      <c r="I20" s="21"/>
      <c r="J20" s="24">
        <v>28</v>
      </c>
      <c r="K20" s="131">
        <v>26.5</v>
      </c>
      <c r="L20" s="48" t="s">
        <v>920</v>
      </c>
      <c r="M20" s="132" t="s">
        <v>925</v>
      </c>
      <c r="N20" s="24">
        <v>79</v>
      </c>
      <c r="O20" s="102" t="s">
        <v>429</v>
      </c>
      <c r="Q20" s="133">
        <v>1994</v>
      </c>
      <c r="R20" s="102" t="s">
        <v>926</v>
      </c>
      <c r="S20" s="21"/>
      <c r="T20" s="25"/>
      <c r="U20" s="150"/>
    </row>
    <row r="21" spans="1:21" x14ac:dyDescent="0.3">
      <c r="A21" s="18">
        <v>20</v>
      </c>
      <c r="B21" s="22" t="s">
        <v>964</v>
      </c>
      <c r="C21" s="24" t="s">
        <v>908</v>
      </c>
      <c r="D21" s="22" t="s">
        <v>965</v>
      </c>
      <c r="E21" s="22" t="s">
        <v>966</v>
      </c>
      <c r="F21" s="24">
        <v>792965.66200000001</v>
      </c>
      <c r="G21" s="24">
        <v>899072.27800000005</v>
      </c>
      <c r="H21" s="24" t="s">
        <v>592</v>
      </c>
      <c r="I21" s="21"/>
      <c r="J21" s="24">
        <v>40</v>
      </c>
      <c r="K21" s="131">
        <v>32.5</v>
      </c>
      <c r="L21" s="48" t="s">
        <v>920</v>
      </c>
      <c r="M21" s="132"/>
      <c r="N21" s="24">
        <v>115</v>
      </c>
      <c r="O21" s="102" t="s">
        <v>429</v>
      </c>
      <c r="Q21" s="133">
        <v>2013</v>
      </c>
      <c r="R21" s="102" t="s">
        <v>967</v>
      </c>
      <c r="S21" s="21"/>
      <c r="T21" s="25"/>
      <c r="U21" s="150"/>
    </row>
    <row r="22" spans="1:21" x14ac:dyDescent="0.3">
      <c r="A22" s="18">
        <v>21</v>
      </c>
      <c r="B22" s="22" t="s">
        <v>968</v>
      </c>
      <c r="C22" s="24" t="s">
        <v>908</v>
      </c>
      <c r="D22" s="22" t="s">
        <v>969</v>
      </c>
      <c r="E22" s="132" t="s">
        <v>970</v>
      </c>
      <c r="F22" s="24">
        <v>776934.02399999998</v>
      </c>
      <c r="G22" s="24">
        <v>913543.19700000004</v>
      </c>
      <c r="H22" s="24" t="s">
        <v>592</v>
      </c>
      <c r="I22" s="21"/>
      <c r="J22" s="24">
        <v>50</v>
      </c>
      <c r="K22" s="131">
        <v>48</v>
      </c>
      <c r="L22" s="48" t="s">
        <v>920</v>
      </c>
      <c r="M22" s="132"/>
      <c r="N22" s="24">
        <v>166</v>
      </c>
      <c r="O22" s="102" t="s">
        <v>429</v>
      </c>
      <c r="Q22" s="133">
        <v>2010</v>
      </c>
      <c r="R22" s="102" t="s">
        <v>641</v>
      </c>
      <c r="S22" s="21"/>
      <c r="T22" s="25"/>
      <c r="U22" s="150"/>
    </row>
    <row r="23" spans="1:21" x14ac:dyDescent="0.3">
      <c r="A23" s="18">
        <v>22</v>
      </c>
      <c r="B23" s="22" t="s">
        <v>971</v>
      </c>
      <c r="C23" s="24" t="s">
        <v>908</v>
      </c>
      <c r="D23" s="22" t="s">
        <v>969</v>
      </c>
      <c r="E23" s="22" t="s">
        <v>972</v>
      </c>
      <c r="F23" s="24">
        <v>783797</v>
      </c>
      <c r="G23" s="24">
        <v>909390.3</v>
      </c>
      <c r="H23" s="24" t="s">
        <v>592</v>
      </c>
      <c r="I23" s="21"/>
      <c r="J23" s="24">
        <v>50</v>
      </c>
      <c r="K23" s="102">
        <v>48.5</v>
      </c>
      <c r="L23" s="48" t="s">
        <v>911</v>
      </c>
      <c r="M23" s="132" t="s">
        <v>925</v>
      </c>
      <c r="N23" s="24">
        <v>191</v>
      </c>
      <c r="O23" s="102" t="s">
        <v>429</v>
      </c>
      <c r="Q23" s="133">
        <v>2016</v>
      </c>
      <c r="R23" s="102" t="s">
        <v>958</v>
      </c>
      <c r="S23" s="21"/>
      <c r="T23" s="25"/>
      <c r="U23" s="150"/>
    </row>
    <row r="24" spans="1:21" ht="13.5" thickBot="1" x14ac:dyDescent="0.35">
      <c r="A24" s="30">
        <v>23</v>
      </c>
      <c r="B24" s="34" t="s">
        <v>973</v>
      </c>
      <c r="C24" s="35" t="s">
        <v>908</v>
      </c>
      <c r="D24" s="34" t="s">
        <v>974</v>
      </c>
      <c r="E24" s="34" t="s">
        <v>975</v>
      </c>
      <c r="F24" s="35">
        <v>750546.4</v>
      </c>
      <c r="G24" s="35">
        <v>957158.89</v>
      </c>
      <c r="H24" s="35" t="s">
        <v>592</v>
      </c>
      <c r="I24" s="33"/>
      <c r="J24" s="35">
        <v>60</v>
      </c>
      <c r="K24" s="154">
        <v>57.125</v>
      </c>
      <c r="L24" s="155" t="s">
        <v>911</v>
      </c>
      <c r="M24" s="156" t="s">
        <v>976</v>
      </c>
      <c r="N24" s="35">
        <v>167</v>
      </c>
      <c r="O24" s="154" t="s">
        <v>429</v>
      </c>
      <c r="P24" s="31"/>
      <c r="Q24" s="157">
        <v>2011</v>
      </c>
      <c r="R24" s="154" t="s">
        <v>958</v>
      </c>
      <c r="S24" s="33"/>
      <c r="T24" s="36"/>
      <c r="U24" s="150"/>
    </row>
    <row r="25" spans="1:21" x14ac:dyDescent="0.3">
      <c r="A25" s="138"/>
      <c r="B25" s="139"/>
      <c r="C25" s="144"/>
      <c r="D25" s="139"/>
      <c r="E25" s="139"/>
      <c r="F25" s="151"/>
      <c r="G25" s="151"/>
      <c r="H25" s="144"/>
      <c r="I25" s="144"/>
      <c r="J25" s="151"/>
      <c r="K25" s="151"/>
      <c r="L25" s="139"/>
      <c r="M25" s="139"/>
      <c r="N25" s="144"/>
      <c r="O25" s="144"/>
      <c r="P25" s="144"/>
      <c r="Q25" s="144"/>
      <c r="R25" s="144"/>
      <c r="S25" s="144"/>
      <c r="T25" s="14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21</vt:i4>
      </vt:variant>
    </vt:vector>
  </HeadingPairs>
  <TitlesOfParts>
    <vt:vector size="21" baseType="lpstr">
      <vt:lpstr>East Harerge</vt:lpstr>
      <vt:lpstr>West Harerge</vt:lpstr>
      <vt:lpstr>West Wollega</vt:lpstr>
      <vt:lpstr>Horo Guduru Wollega</vt:lpstr>
      <vt:lpstr>East Wollega</vt:lpstr>
      <vt:lpstr>Qelem Wollega</vt:lpstr>
      <vt:lpstr>Bale</vt:lpstr>
      <vt:lpstr>East Bale</vt:lpstr>
      <vt:lpstr>Ilu Aba Bora</vt:lpstr>
      <vt:lpstr>Buno Bedele</vt:lpstr>
      <vt:lpstr>Jimma</vt:lpstr>
      <vt:lpstr>Guji</vt:lpstr>
      <vt:lpstr>West Guji</vt:lpstr>
      <vt:lpstr>North Shewa</vt:lpstr>
      <vt:lpstr>South West Shewa</vt:lpstr>
      <vt:lpstr>West Shewa</vt:lpstr>
      <vt:lpstr>East Shewa</vt:lpstr>
      <vt:lpstr>Arsi</vt:lpstr>
      <vt:lpstr>West Arsi</vt:lpstr>
      <vt:lpstr>Borena </vt:lpstr>
      <vt:lpstr>East Borena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MOA</dc:creator>
  <cp:lastModifiedBy>hp</cp:lastModifiedBy>
  <dcterms:created xsi:type="dcterms:W3CDTF">2025-02-11T09:23:07Z</dcterms:created>
  <dcterms:modified xsi:type="dcterms:W3CDTF">2025-02-19T11:01:09Z</dcterms:modified>
</cp:coreProperties>
</file>